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55" yWindow="60" windowWidth="14535" windowHeight="7860" firstSheet="1" activeTab="3"/>
  </bookViews>
  <sheets>
    <sheet name="instructions" sheetId="4" r:id="rId1"/>
    <sheet name="coversheet (needssignature)" sheetId="2" r:id="rId2"/>
    <sheet name="Sec 52 worksheets and summary" sheetId="1" r:id="rId3"/>
    <sheet name="Sec 53a worksheets" sheetId="3" r:id="rId4"/>
  </sheets>
  <definedNames>
    <definedName name="_xlnm.Print_Area" localSheetId="1">'coversheet (needssignature)'!$A$1:$R$62</definedName>
    <definedName name="_xlnm.Print_Area" localSheetId="2">'Sec 52 worksheets and summary'!$A$6:$M$174</definedName>
    <definedName name="_xlnm.Print_Area" localSheetId="3">'Sec 53a worksheets'!$A$6:$M$114</definedName>
  </definedNames>
  <calcPr calcId="145621" iterate="1" iterateCount="1"/>
</workbook>
</file>

<file path=xl/calcChain.xml><?xml version="1.0" encoding="utf-8"?>
<calcChain xmlns="http://schemas.openxmlformats.org/spreadsheetml/2006/main">
  <c r="C9" i="1" l="1"/>
  <c r="C73" i="1" s="1"/>
  <c r="H63" i="1"/>
  <c r="H54" i="1"/>
  <c r="M52" i="1"/>
  <c r="K59" i="3"/>
  <c r="M59" i="3"/>
  <c r="G100" i="1"/>
  <c r="H100" i="1"/>
  <c r="H31" i="1"/>
  <c r="H56" i="1"/>
  <c r="H64" i="1"/>
  <c r="D31" i="3"/>
  <c r="H98" i="3"/>
  <c r="H31" i="3"/>
  <c r="H54" i="3"/>
  <c r="H56" i="3"/>
  <c r="H64" i="3"/>
  <c r="H63" i="3"/>
  <c r="M29" i="1"/>
  <c r="M16" i="1"/>
  <c r="M19" i="1"/>
  <c r="M51" i="1"/>
  <c r="M49" i="1"/>
  <c r="M53" i="1"/>
  <c r="M144" i="1"/>
  <c r="M16" i="3"/>
  <c r="M17" i="3"/>
  <c r="M18" i="3"/>
  <c r="M19" i="3"/>
  <c r="M20" i="3"/>
  <c r="M21" i="3"/>
  <c r="M22" i="3"/>
  <c r="M23" i="3"/>
  <c r="M24" i="3"/>
  <c r="M25" i="3"/>
  <c r="M26" i="3"/>
  <c r="M27" i="3"/>
  <c r="M28" i="3"/>
  <c r="M29" i="3"/>
  <c r="M30" i="3"/>
  <c r="M31" i="3"/>
  <c r="M34" i="3"/>
  <c r="M35" i="3"/>
  <c r="M54" i="3"/>
  <c r="M56" i="3"/>
  <c r="M36" i="3"/>
  <c r="M37" i="3"/>
  <c r="M38" i="3"/>
  <c r="M39" i="3"/>
  <c r="M40" i="3"/>
  <c r="M41" i="3"/>
  <c r="M42" i="3"/>
  <c r="M43" i="3"/>
  <c r="M44" i="3"/>
  <c r="M45" i="3"/>
  <c r="M46" i="3"/>
  <c r="M47" i="3"/>
  <c r="M48" i="3"/>
  <c r="M49" i="3"/>
  <c r="M50" i="3"/>
  <c r="M51" i="3"/>
  <c r="M52" i="3"/>
  <c r="M53" i="3"/>
  <c r="M58" i="3"/>
  <c r="M60" i="3"/>
  <c r="M61" i="3"/>
  <c r="M62" i="3"/>
  <c r="M81" i="3"/>
  <c r="M82" i="3"/>
  <c r="M98" i="3"/>
  <c r="J137" i="1"/>
  <c r="M83" i="3"/>
  <c r="M84" i="3"/>
  <c r="M85" i="3"/>
  <c r="M86" i="3"/>
  <c r="M87" i="3"/>
  <c r="M88" i="3"/>
  <c r="M89" i="3"/>
  <c r="M90" i="3"/>
  <c r="M91" i="3"/>
  <c r="M92" i="3"/>
  <c r="M93" i="3"/>
  <c r="M94" i="3"/>
  <c r="M95" i="3"/>
  <c r="M96" i="3"/>
  <c r="M97" i="3"/>
  <c r="M17" i="1"/>
  <c r="M18" i="1"/>
  <c r="M20" i="1"/>
  <c r="M21" i="1"/>
  <c r="M22" i="1"/>
  <c r="M23" i="1"/>
  <c r="M31" i="1"/>
  <c r="M24" i="1"/>
  <c r="M25" i="1"/>
  <c r="M26" i="1"/>
  <c r="M27" i="1"/>
  <c r="M28" i="1"/>
  <c r="M30" i="1"/>
  <c r="M34" i="1"/>
  <c r="M35" i="1"/>
  <c r="M54" i="1"/>
  <c r="M36" i="1"/>
  <c r="M37" i="1"/>
  <c r="M38" i="1"/>
  <c r="M39" i="1"/>
  <c r="M40" i="1"/>
  <c r="M41" i="1"/>
  <c r="M42" i="1"/>
  <c r="M43" i="1"/>
  <c r="M44" i="1"/>
  <c r="M45" i="1"/>
  <c r="M46" i="1"/>
  <c r="M47" i="1"/>
  <c r="M48" i="1"/>
  <c r="M50" i="1"/>
  <c r="M58" i="1"/>
  <c r="K59" i="1"/>
  <c r="M59" i="1"/>
  <c r="M60" i="1"/>
  <c r="M61" i="1"/>
  <c r="M62" i="1"/>
  <c r="M83" i="1"/>
  <c r="M100" i="1"/>
  <c r="J127" i="1"/>
  <c r="M84" i="1"/>
  <c r="M85" i="1"/>
  <c r="M86" i="1"/>
  <c r="M87" i="1"/>
  <c r="M88" i="1"/>
  <c r="M89" i="1"/>
  <c r="M90" i="1"/>
  <c r="M91" i="1"/>
  <c r="M92" i="1"/>
  <c r="M93" i="1"/>
  <c r="M94" i="1"/>
  <c r="M95" i="1"/>
  <c r="M96" i="1"/>
  <c r="M97" i="1"/>
  <c r="M98" i="1"/>
  <c r="M99" i="1"/>
  <c r="M9" i="1"/>
  <c r="M120" i="1" s="1"/>
  <c r="L100" i="1"/>
  <c r="J100" i="1"/>
  <c r="I100" i="1"/>
  <c r="F100" i="1"/>
  <c r="E100" i="1"/>
  <c r="D100" i="1"/>
  <c r="L31" i="1"/>
  <c r="J31" i="1"/>
  <c r="J56" i="1"/>
  <c r="J64" i="1"/>
  <c r="I31" i="1"/>
  <c r="G31" i="1"/>
  <c r="G56" i="1"/>
  <c r="G64" i="1"/>
  <c r="F31" i="1"/>
  <c r="E31" i="1"/>
  <c r="E56" i="1"/>
  <c r="A120" i="1"/>
  <c r="K120" i="1"/>
  <c r="K63" i="1"/>
  <c r="K64" i="1"/>
  <c r="J54" i="1"/>
  <c r="J63" i="1"/>
  <c r="I54" i="1"/>
  <c r="I56" i="1"/>
  <c r="I64" i="1"/>
  <c r="I63" i="1"/>
  <c r="G54" i="1"/>
  <c r="G63" i="1"/>
  <c r="F63" i="1"/>
  <c r="L54" i="1"/>
  <c r="F54" i="1"/>
  <c r="F56" i="1"/>
  <c r="F64" i="1"/>
  <c r="E54" i="1"/>
  <c r="D54" i="1"/>
  <c r="L56" i="1"/>
  <c r="D31" i="1"/>
  <c r="D56" i="1"/>
  <c r="L98" i="3"/>
  <c r="J98" i="3"/>
  <c r="I98" i="3"/>
  <c r="G98" i="3"/>
  <c r="F98" i="3"/>
  <c r="E98" i="3"/>
  <c r="D98" i="3"/>
  <c r="L31" i="3"/>
  <c r="L56" i="3"/>
  <c r="J31" i="3"/>
  <c r="I31" i="3"/>
  <c r="I56" i="3"/>
  <c r="I64" i="3"/>
  <c r="G31" i="3"/>
  <c r="F31" i="3"/>
  <c r="E31" i="3"/>
  <c r="K63" i="3"/>
  <c r="K64" i="3"/>
  <c r="J54" i="3"/>
  <c r="J56" i="3"/>
  <c r="J64" i="3"/>
  <c r="J63" i="3"/>
  <c r="I54" i="3"/>
  <c r="I63" i="3"/>
  <c r="G54" i="3"/>
  <c r="G56" i="3"/>
  <c r="G64" i="3"/>
  <c r="G63" i="3"/>
  <c r="F63" i="3"/>
  <c r="L54" i="3"/>
  <c r="F54" i="3"/>
  <c r="E54" i="3"/>
  <c r="D54" i="3"/>
  <c r="D56" i="3"/>
  <c r="F56" i="3"/>
  <c r="F64" i="3"/>
  <c r="E56" i="3"/>
  <c r="M56" i="1"/>
  <c r="M57" i="3"/>
  <c r="M57" i="1"/>
  <c r="M63" i="3"/>
  <c r="M64" i="3"/>
  <c r="J136" i="1"/>
  <c r="J138" i="1"/>
  <c r="L141" i="1"/>
  <c r="L57" i="3"/>
  <c r="L63" i="3"/>
  <c r="L64" i="3"/>
  <c r="M63" i="1"/>
  <c r="M64" i="1"/>
  <c r="J126" i="1"/>
  <c r="J128" i="1"/>
  <c r="L131" i="1"/>
  <c r="M151" i="1"/>
  <c r="L57" i="1"/>
  <c r="L63" i="1"/>
  <c r="L64" i="1"/>
  <c r="M9" i="3" l="1"/>
  <c r="L71" i="3" s="1"/>
  <c r="C9" i="3"/>
  <c r="C71" i="3" s="1"/>
  <c r="L73" i="1"/>
</calcChain>
</file>

<file path=xl/sharedStrings.xml><?xml version="1.0" encoding="utf-8"?>
<sst xmlns="http://schemas.openxmlformats.org/spreadsheetml/2006/main" count="449" uniqueCount="213">
  <si>
    <t>SE-4096</t>
  </si>
  <si>
    <t>SPECIAL EDUCATION ACTUAL COST REPORT</t>
  </si>
  <si>
    <t>(Page 3)</t>
  </si>
  <si>
    <t>Funding Source (Check ONE)</t>
  </si>
  <si>
    <t xml:space="preserve">Section 52 </t>
  </si>
  <si>
    <t>PERSONNEL</t>
  </si>
  <si>
    <t>Section 53</t>
  </si>
  <si>
    <t>Supplies and Materials</t>
  </si>
  <si>
    <t>TOTAL</t>
  </si>
  <si>
    <t>3000-4000</t>
  </si>
  <si>
    <t>5000</t>
  </si>
  <si>
    <t>7000</t>
  </si>
  <si>
    <t xml:space="preserve"> </t>
  </si>
  <si>
    <t>(1)</t>
  </si>
  <si>
    <t>(2)</t>
  </si>
  <si>
    <t>(3)</t>
  </si>
  <si>
    <t>(4)</t>
  </si>
  <si>
    <t>(5)</t>
  </si>
  <si>
    <t>(6)</t>
  </si>
  <si>
    <t>(7)</t>
  </si>
  <si>
    <t>Hearing Imp</t>
  </si>
  <si>
    <t>Autistic Imp</t>
  </si>
  <si>
    <t>Psychological</t>
  </si>
  <si>
    <t>Social Work</t>
  </si>
  <si>
    <t>Visual Aid</t>
  </si>
  <si>
    <t>TC/POHI</t>
  </si>
  <si>
    <t>Indirect Costs</t>
  </si>
  <si>
    <t>Bd of Ed (Adjust)</t>
  </si>
  <si>
    <t>Capital Outlay</t>
  </si>
  <si>
    <t>Direct Op &amp; Maint.</t>
  </si>
  <si>
    <t>Pupil Trans. (53 only)</t>
  </si>
  <si>
    <t>Tuition - MSD</t>
  </si>
  <si>
    <t>SUMMARY OF SPECIAL EDUCATION EXPENDITURES</t>
  </si>
  <si>
    <t>1.</t>
  </si>
  <si>
    <t>Allowable expenditures for Section 52.</t>
  </si>
  <si>
    <t>$</t>
  </si>
  <si>
    <t>2.</t>
  </si>
  <si>
    <t>3.</t>
  </si>
  <si>
    <t>4.</t>
  </si>
  <si>
    <t>Total allowable expenditures for special education.</t>
  </si>
  <si>
    <t>Explanation of Expenditures on Line 3</t>
  </si>
  <si>
    <t>SOURCE</t>
  </si>
  <si>
    <t>AMOUNT</t>
  </si>
  <si>
    <t>Salaries</t>
  </si>
  <si>
    <t>Benefits</t>
  </si>
  <si>
    <t>Section 24</t>
  </si>
  <si>
    <t>28x</t>
  </si>
  <si>
    <t>SUBTOTAL (39 thru 44)</t>
  </si>
  <si>
    <t>Instruction</t>
  </si>
  <si>
    <t>SUBTOTAL (Ln 16+37)</t>
  </si>
  <si>
    <t>Sev Mult Imp</t>
  </si>
  <si>
    <t>Sev Lang Imp</t>
  </si>
  <si>
    <t>Health Serv</t>
  </si>
  <si>
    <t>Spch &amp; Audiol</t>
  </si>
  <si>
    <t>TC/Ment Imp</t>
  </si>
  <si>
    <t>TC/Emot Imp</t>
  </si>
  <si>
    <t>TC/Hear Imp</t>
  </si>
  <si>
    <t>TC/Autistic Imp</t>
  </si>
  <si>
    <t>Physical Educ</t>
  </si>
  <si>
    <t>Improve of Instr</t>
  </si>
  <si>
    <t>Sch Principal</t>
  </si>
  <si>
    <t>Cap Out (Ln. 16+37)</t>
  </si>
  <si>
    <t>(9)</t>
  </si>
  <si>
    <t>(8)</t>
  </si>
  <si>
    <t>TOTAL COST</t>
  </si>
  <si>
    <t>sional</t>
  </si>
  <si>
    <t>Profes-</t>
  </si>
  <si>
    <t>Reimb.</t>
  </si>
  <si>
    <t>Aides</t>
  </si>
  <si>
    <t>NOTE:  Bold Blue areas indicate formula (do not key enter data in those areas).</t>
  </si>
  <si>
    <t xml:space="preserve">NOTE: Insert Indirect Cost Rate in cell B57 (Line 39 of form). </t>
  </si>
  <si>
    <t>MICHIGAN DEPARTMENT OF EDUCATION</t>
  </si>
  <si>
    <t>P.O. Box 30008, Lansing, Michigan  48909</t>
  </si>
  <si>
    <t>COMPLETION: Required for a district to collect state categorical aid.</t>
  </si>
  <si>
    <t>EDUCATIONAL AGENCY</t>
  </si>
  <si>
    <t>Legal Name of School District</t>
  </si>
  <si>
    <t>District Code No.</t>
  </si>
  <si>
    <t>Telephone - Area Code/Local No.</t>
  </si>
  <si>
    <t>Address</t>
  </si>
  <si>
    <t>City</t>
  </si>
  <si>
    <t>Zip Code</t>
  </si>
  <si>
    <t>MAILING INSTRUCTIONS:</t>
  </si>
  <si>
    <t>DISTRICT:</t>
  </si>
  <si>
    <t>ISD:</t>
  </si>
  <si>
    <t>INSTRUCTIONS:</t>
  </si>
  <si>
    <t>5.</t>
  </si>
  <si>
    <t>CERTIFICATION:</t>
  </si>
  <si>
    <t>Date</t>
  </si>
  <si>
    <t>Superintendent or Authorized Official</t>
  </si>
  <si>
    <t>(Signature)</t>
  </si>
  <si>
    <t>AND SUPPLEMENTAL PROGRAM SCHEDULES</t>
  </si>
  <si>
    <t>Every school district operating a special education program must file a certification page and a page 2, "Summary of Special Education Expenditures."  Total allowable expenditures for special education reported on page 2 must agree with the official accounting records of the school district.</t>
  </si>
  <si>
    <t>6.</t>
  </si>
  <si>
    <t>SE4096</t>
  </si>
  <si>
    <t>Mild Cog Imp</t>
  </si>
  <si>
    <t>Mod Cog Imp</t>
  </si>
  <si>
    <t>Sev Cog Imp</t>
  </si>
  <si>
    <t>Emotional Imp</t>
  </si>
  <si>
    <t>Please review the enclosed instructions before completing the form.</t>
  </si>
  <si>
    <t>Every school district operating a special education program must file a SE-4096 page 3.  The page 3 must be marked as Section 52.  Page 3 will be used for the distribution of funds under Section 51a and Section 51c, as well as, for monitoring and program fiscal reviews.</t>
  </si>
  <si>
    <t>Every school district that operates a program for Section 53a eligible pupils as defined in the instructions must file a separate SE-4096 page 3.  The page 3 must be marked as Section 53a.  Page 3 will be used for distribution of Section 53a funds, as well as, for monitoring and program fiscal reviews.</t>
  </si>
  <si>
    <t>School districts operating both Section 52 and Section 53a programs must file a separate SE-4096 page 3 form for each program.</t>
  </si>
  <si>
    <t>I certify that the information submitted on this report is true and correct to the best of my knowledge.  This report was prepared in cooperation with the business staff and the costs reported are proper charges to special education.  All records and schedules (including time reports supporting proration of personnel) used in the preparation of this report will be kept for three years for audit purposes.</t>
  </si>
  <si>
    <t>Allowable expenditures for Section 53a.</t>
  </si>
  <si>
    <t>directly expend.</t>
  </si>
  <si>
    <t>(Page 2)</t>
  </si>
  <si>
    <t>Instructional and Non-Instructional Support</t>
  </si>
  <si>
    <t>Other Expend.</t>
  </si>
  <si>
    <t>Supp/Comm</t>
  </si>
  <si>
    <t>AUTHORITY: Act 94, PA 1979 as amended.</t>
  </si>
  <si>
    <t>in the withholding of the district's ENTIRE state aid payment.</t>
  </si>
  <si>
    <t>7.</t>
  </si>
  <si>
    <r>
      <t xml:space="preserve">File this form by the above due date.  </t>
    </r>
    <r>
      <rPr>
        <b/>
        <sz val="9"/>
        <rFont val="Arial"/>
        <family val="2"/>
      </rPr>
      <t>If later audited figures change the data reported for a program, file an amended report immediately</t>
    </r>
    <r>
      <rPr>
        <sz val="9"/>
        <rFont val="Arial"/>
        <family val="2"/>
      </rPr>
      <t>.</t>
    </r>
  </si>
  <si>
    <r>
      <t xml:space="preserve">School districts expending federal funds for special education will report them on page 2 </t>
    </r>
    <r>
      <rPr>
        <b/>
        <sz val="9"/>
        <rFont val="Arial"/>
        <family val="2"/>
      </rPr>
      <t>ONLY</t>
    </r>
    <r>
      <rPr>
        <sz val="9"/>
        <rFont val="Arial"/>
        <family val="2"/>
      </rPr>
      <t>.</t>
    </r>
  </si>
  <si>
    <t xml:space="preserve">Contact Person </t>
  </si>
  <si>
    <t xml:space="preserve">Telephone </t>
  </si>
  <si>
    <t>Section 51a(7)(b) Worksheet</t>
  </si>
  <si>
    <t xml:space="preserve">District Name Who Employed </t>
  </si>
  <si>
    <t>Personnel in 2003-04:</t>
  </si>
  <si>
    <t>List personnel in school year full time equivalency, pro-rate to tenths (.0). Refer to the attached "Special Education List of Allowable Expenditures" for a description of reimbursable items by function and object codes.</t>
  </si>
  <si>
    <t>Capital     Outlay</t>
  </si>
  <si>
    <t>ITINERANT SERVICES</t>
  </si>
  <si>
    <t>TOTAL ITINERANT                  STAFF COST</t>
  </si>
  <si>
    <t>d.  Itinerant Expenditures - Section51a7b</t>
  </si>
  <si>
    <t xml:space="preserve">     (to be completed by MDE)</t>
  </si>
  <si>
    <t>e.  Total Section 52</t>
  </si>
  <si>
    <t>e.  Total Section 53a</t>
  </si>
  <si>
    <t xml:space="preserve">This includes federal IDEA grants, Section 51a(6), and direct grants from the </t>
  </si>
  <si>
    <t>federal government.  List each grant separately by funding source for the amount</t>
  </si>
  <si>
    <t>expended during the fiscal year.  Local districts will report any IDEA funds they</t>
  </si>
  <si>
    <t>(Totals of lines 1e, 2e, and 3.)</t>
  </si>
  <si>
    <r>
      <t xml:space="preserve">Retain ONE copy for your records.  </t>
    </r>
    <r>
      <rPr>
        <b/>
        <sz val="9"/>
        <rFont val="Arial"/>
        <family val="2"/>
      </rPr>
      <t>Failure to return the form by September 30 will result</t>
    </r>
  </si>
  <si>
    <t>Visual Imp</t>
  </si>
  <si>
    <t>Physical Imp</t>
  </si>
  <si>
    <r>
      <t xml:space="preserve">c.  Allowable Section 52 Expenditures </t>
    </r>
    <r>
      <rPr>
        <i/>
        <sz val="12"/>
        <color indexed="8"/>
        <rFont val="Arial"/>
        <family val="2"/>
      </rPr>
      <t>(line a - line b)</t>
    </r>
  </si>
  <si>
    <r>
      <t xml:space="preserve">c.  Allowable Section 53a Expenditures </t>
    </r>
    <r>
      <rPr>
        <i/>
        <sz val="12"/>
        <color indexed="8"/>
        <rFont val="Arial"/>
        <family val="2"/>
      </rPr>
      <t>(line a - line b)</t>
    </r>
  </si>
  <si>
    <t>(Page 4)</t>
  </si>
  <si>
    <t>Program Finance</t>
  </si>
  <si>
    <t>Pupil Trans. (53a only)</t>
  </si>
  <si>
    <t>p</t>
  </si>
  <si>
    <t>P</t>
  </si>
  <si>
    <t>(10)</t>
  </si>
  <si>
    <t xml:space="preserve">District: </t>
  </si>
  <si>
    <t xml:space="preserve">Funding Source </t>
  </si>
  <si>
    <t xml:space="preserve">Code:  </t>
  </si>
  <si>
    <t>Supplies &amp; Materials</t>
  </si>
  <si>
    <t>LRE Aide</t>
  </si>
  <si>
    <t>Emot Imp</t>
  </si>
  <si>
    <t>Learn Disab</t>
  </si>
  <si>
    <t>E. Child Prog</t>
  </si>
  <si>
    <t>TC/Vis Imp</t>
  </si>
  <si>
    <t>TC/Aut Imp</t>
  </si>
  <si>
    <t>E. Child. Home</t>
  </si>
  <si>
    <t>Impe of Instr</t>
  </si>
  <si>
    <t>Superv/Direct</t>
  </si>
  <si>
    <t>Supp Serv Cent</t>
  </si>
  <si>
    <t>TC/Learn Dis</t>
  </si>
  <si>
    <t>Subtotal (Ln. 17 - 36)</t>
  </si>
  <si>
    <t>Subtotal (Ln. 1 - 15)</t>
  </si>
  <si>
    <t>Other Pup Sup</t>
  </si>
  <si>
    <t xml:space="preserve">Name: </t>
  </si>
  <si>
    <t>Purch Serv Staff</t>
  </si>
  <si>
    <t>Purch Serv Non Staff</t>
  </si>
  <si>
    <t>District</t>
  </si>
  <si>
    <t>a.  Total from Page 3, Line 46, Column 10</t>
  </si>
  <si>
    <t>b.  Total from Page 4, Line 18, Column 10</t>
  </si>
  <si>
    <t>E Child Prog</t>
  </si>
  <si>
    <t>E Child. Home</t>
  </si>
  <si>
    <t>Subtotal (Ln. 1 -15)</t>
  </si>
  <si>
    <t>Subtotal (Ln. 17 -36)</t>
  </si>
  <si>
    <t xml:space="preserve">District </t>
  </si>
  <si>
    <t>Direct questions regarding this form to the Special Education Finance Unit at               (517) 241-1235.</t>
  </si>
  <si>
    <t>SUBTOTAL (39 - 44)</t>
  </si>
  <si>
    <t>29x/331</t>
  </si>
  <si>
    <t xml:space="preserve">Dist Name: </t>
  </si>
  <si>
    <t xml:space="preserve">Dist Code:  </t>
  </si>
  <si>
    <t>Reimb</t>
  </si>
  <si>
    <t>31xx</t>
  </si>
  <si>
    <t>INSTRUCTIONS FOR THE EXCEL VERSION OF THE SE-4096</t>
  </si>
  <si>
    <t>4.  Page 2 of the form is found at the end of the Section 52 worksheet tab.</t>
  </si>
  <si>
    <t>5.  The FTE columns (columns 1 and 2) are reported to one decimal place.</t>
  </si>
  <si>
    <t>6.  Columns 3-9 are reported in whole dollar amounts only.</t>
  </si>
  <si>
    <t>8.  Capital outlay expenditures must be entered on line 16 or 37 to appear on line 41.</t>
  </si>
  <si>
    <t xml:space="preserve">1.  To use the spreadsheet download it and save to your computer.  Do not add data on the </t>
  </si>
  <si>
    <t>(column 10, Lines 16, 37, 38, 45 and 46.</t>
  </si>
  <si>
    <t xml:space="preserve">7.  Cells in blue are the total cells and contain formulas so no data can be entered </t>
  </si>
  <si>
    <t xml:space="preserve">3.  Review the tabs below for the coversheet/signature, Section 52 worksheets and Section 53 </t>
  </si>
  <si>
    <t>worksheets.</t>
  </si>
  <si>
    <t>10.  To print the coversheet, set your printer to scale to 90% to print to one page.</t>
  </si>
  <si>
    <t xml:space="preserve">2.  You still must print the spreadsheet and send it to your intermediate district by </t>
  </si>
  <si>
    <t>web site.  You cannot submit the SE-4096 electronically to MDE.</t>
  </si>
  <si>
    <t>12.  You cannot enter your indirect rate amount.  You must enter the percentage in</t>
  </si>
  <si>
    <t>line 39, column B and it will automatically calculate the correct amount.</t>
  </si>
  <si>
    <t>(Thanks to Genesee ISD for their help with this project)</t>
  </si>
  <si>
    <t>Resource Prg</t>
  </si>
  <si>
    <t>11.  To print pages 2, 3 and 4, set your printer to scale to 72% to print to one page.</t>
  </si>
  <si>
    <t>September 17, 2012.</t>
  </si>
  <si>
    <t xml:space="preserve">9.  The instructions for the SE-4096 and the allowable costs for 2011-12 are found on the </t>
  </si>
  <si>
    <t>web as part of the pdf document entitled Special Education Actual Cost Report for 2011-12.</t>
  </si>
  <si>
    <t xml:space="preserve">Office of Special Education </t>
  </si>
  <si>
    <t>2013-14 LOCAL AND INTERMEDIATE DISTRICT</t>
  </si>
  <si>
    <r>
      <t xml:space="preserve">Return ORIGINAL and ONE copy by </t>
    </r>
    <r>
      <rPr>
        <b/>
        <sz val="9"/>
        <rFont val="Arial"/>
        <family val="2"/>
      </rPr>
      <t>September 16, 2014</t>
    </r>
    <r>
      <rPr>
        <sz val="9"/>
        <rFont val="Arial"/>
        <family val="2"/>
      </rPr>
      <t xml:space="preserve"> to the intermediate district.  Retain one copy.                                         </t>
    </r>
  </si>
  <si>
    <r>
      <t xml:space="preserve">Review the form and return ORIGINAL </t>
    </r>
    <r>
      <rPr>
        <b/>
        <sz val="9"/>
        <rFont val="Arial"/>
        <family val="2"/>
      </rPr>
      <t>by September 30, 2014</t>
    </r>
    <r>
      <rPr>
        <sz val="9"/>
        <rFont val="Arial"/>
        <family val="2"/>
      </rPr>
      <t xml:space="preserve">  to the STATE address above.</t>
    </r>
  </si>
  <si>
    <t>For 2013-14, school districts or intermediate districts who employed itinerant staff whose staff positions in 2003-04 were in another school district or intermediate district must complete page 4.  A separate page 4 must be completed for each district where the itinerant staff were employed in 2003-04.</t>
  </si>
  <si>
    <t>(July 1, 2013 through June 30, 2014)</t>
  </si>
  <si>
    <t>Total expenditure from federal grant sources expended during the 2013-14 year.</t>
  </si>
  <si>
    <t>GISD/MDE:4096, 2013-14</t>
  </si>
  <si>
    <t>GISD/MDE: 4096, 2013-14</t>
  </si>
  <si>
    <t>GISD/MDE:SE 4096, 2013-14</t>
  </si>
  <si>
    <t>page to the ISD.</t>
  </si>
  <si>
    <t xml:space="preserve">Districts that do not operate any special education programs or serivces, check this line, _________, sign and return this </t>
  </si>
  <si>
    <t xml:space="preserve">Area Code/Local No.  </t>
  </si>
  <si>
    <t xml:space="preserve">       Email Address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</si>
</sst>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164" formatCode="0.0"/>
    <numFmt numFmtId="165" formatCode="#,##0.0"/>
    <numFmt numFmtId="166" formatCode="0_);\(0\)"/>
    <numFmt numFmtId="167" formatCode="mmmm\ d\,\ yyyy"/>
    <numFmt numFmtId="168" formatCode="m/d/yy;@"/>
  </numFmts>
  <fonts count="48">
    <font>
      <sz val="12"/>
      <name val="Arial MT"/>
    </font>
    <font>
      <b/>
      <sz val="12"/>
      <color indexed="8"/>
      <name val="Arial MT"/>
    </font>
    <font>
      <sz val="12"/>
      <color indexed="8"/>
      <name val="Arial MT"/>
    </font>
    <font>
      <sz val="10"/>
      <color indexed="8"/>
      <name val="CG Times"/>
    </font>
    <font>
      <b/>
      <sz val="10"/>
      <color indexed="8"/>
      <name val="CG Times"/>
    </font>
    <font>
      <sz val="8"/>
      <color indexed="8"/>
      <name val="CG Times"/>
    </font>
    <font>
      <sz val="12"/>
      <color indexed="8"/>
      <name val="CG Times"/>
    </font>
    <font>
      <b/>
      <sz val="12"/>
      <color indexed="12"/>
      <name val="Arial MT"/>
    </font>
    <font>
      <sz val="12"/>
      <color indexed="12"/>
      <name val="Arial MT"/>
    </font>
    <font>
      <sz val="10"/>
      <color indexed="8"/>
      <name val="CG Times"/>
      <family val="1"/>
    </font>
    <font>
      <sz val="8"/>
      <name val="Arial MT"/>
    </font>
    <font>
      <b/>
      <sz val="16"/>
      <color indexed="8"/>
      <name val="Arial MT"/>
    </font>
    <font>
      <sz val="16"/>
      <name val="Arial MT"/>
    </font>
    <font>
      <b/>
      <sz val="16"/>
      <color indexed="12"/>
      <name val="Arial MT"/>
    </font>
    <font>
      <sz val="16"/>
      <color indexed="12"/>
      <name val="Arial MT"/>
    </font>
    <font>
      <b/>
      <sz val="10"/>
      <name val="CG Times"/>
      <family val="1"/>
    </font>
    <font>
      <sz val="10"/>
      <name val="CG Times"/>
      <family val="1"/>
    </font>
    <font>
      <sz val="11"/>
      <name val="CG Times"/>
      <family val="1"/>
    </font>
    <font>
      <b/>
      <sz val="11"/>
      <name val="Arial"/>
      <family val="2"/>
    </font>
    <font>
      <b/>
      <sz val="12"/>
      <color indexed="8"/>
      <name val="Arial"/>
      <family val="2"/>
    </font>
    <font>
      <b/>
      <sz val="11"/>
      <color indexed="8"/>
      <name val="Arial"/>
      <family val="2"/>
    </font>
    <font>
      <sz val="8"/>
      <name val="Arial"/>
      <family val="2"/>
    </font>
    <font>
      <sz val="10"/>
      <name val="Arial"/>
      <family val="2"/>
    </font>
    <font>
      <b/>
      <sz val="10"/>
      <name val="Arial"/>
      <family val="2"/>
    </font>
    <font>
      <b/>
      <sz val="12"/>
      <name val="Arial"/>
      <family val="2"/>
    </font>
    <font>
      <sz val="12"/>
      <name val="Arial"/>
      <family val="2"/>
    </font>
    <font>
      <sz val="11"/>
      <name val="Arial"/>
      <family val="2"/>
    </font>
    <font>
      <sz val="9"/>
      <name val="Arial"/>
      <family val="2"/>
    </font>
    <font>
      <b/>
      <sz val="9"/>
      <name val="Arial"/>
      <family val="2"/>
    </font>
    <font>
      <sz val="10"/>
      <color indexed="8"/>
      <name val="Arial"/>
      <family val="2"/>
    </font>
    <font>
      <sz val="12"/>
      <color indexed="8"/>
      <name val="Arial"/>
      <family val="2"/>
    </font>
    <font>
      <b/>
      <sz val="10"/>
      <color indexed="8"/>
      <name val="Arial"/>
      <family val="2"/>
    </font>
    <font>
      <sz val="9"/>
      <color indexed="8"/>
      <name val="Arial"/>
      <family val="2"/>
    </font>
    <font>
      <sz val="14"/>
      <color indexed="8"/>
      <name val="Arial"/>
      <family val="2"/>
    </font>
    <font>
      <b/>
      <sz val="10"/>
      <color indexed="12"/>
      <name val="Arial"/>
      <family val="2"/>
    </font>
    <font>
      <b/>
      <sz val="12"/>
      <color indexed="12"/>
      <name val="Arial"/>
      <family val="2"/>
    </font>
    <font>
      <sz val="8"/>
      <color indexed="8"/>
      <name val="Arial"/>
      <family val="2"/>
    </font>
    <font>
      <i/>
      <sz val="12"/>
      <color indexed="8"/>
      <name val="Arial"/>
      <family val="2"/>
    </font>
    <font>
      <sz val="12"/>
      <color indexed="12"/>
      <name val="Arial"/>
      <family val="2"/>
    </font>
    <font>
      <u/>
      <sz val="12"/>
      <color indexed="8"/>
      <name val="Arial"/>
      <family val="2"/>
    </font>
    <font>
      <sz val="11"/>
      <color indexed="8"/>
      <name val="Arial"/>
      <family val="2"/>
    </font>
    <font>
      <sz val="14"/>
      <color indexed="8"/>
      <name val="Wingdings"/>
      <charset val="2"/>
    </font>
    <font>
      <b/>
      <sz val="14"/>
      <color indexed="8"/>
      <name val="Wingdings 2"/>
      <family val="1"/>
      <charset val="2"/>
    </font>
    <font>
      <b/>
      <sz val="14"/>
      <color indexed="8"/>
      <name val="Wingdings"/>
      <charset val="2"/>
    </font>
    <font>
      <sz val="8"/>
      <color indexed="55"/>
      <name val="Arial"/>
      <family val="2"/>
    </font>
    <font>
      <b/>
      <sz val="11"/>
      <name val="Verdana"/>
      <family val="2"/>
    </font>
    <font>
      <sz val="10"/>
      <name val="Verdana"/>
      <family val="2"/>
    </font>
    <font>
      <i/>
      <sz val="10"/>
      <name val="Verdana"/>
      <family val="2"/>
    </font>
  </fonts>
  <fills count="4">
    <fill>
      <patternFill patternType="none"/>
    </fill>
    <fill>
      <patternFill patternType="gray125"/>
    </fill>
    <fill>
      <patternFill patternType="solid">
        <fgColor indexed="8"/>
      </patternFill>
    </fill>
    <fill>
      <patternFill patternType="solid">
        <fgColor indexed="8"/>
        <bgColor indexed="64"/>
      </patternFill>
    </fill>
  </fills>
  <borders count="6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style="medium">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medium">
        <color indexed="8"/>
      </top>
      <bottom style="medium">
        <color indexed="8"/>
      </bottom>
      <diagonal/>
    </border>
    <border>
      <left/>
      <right/>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right/>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medium">
        <color indexed="8"/>
      </top>
      <bottom style="thin">
        <color indexed="64"/>
      </bottom>
      <diagonal/>
    </border>
    <border>
      <left/>
      <right style="thin">
        <color indexed="64"/>
      </right>
      <top style="thin">
        <color indexed="8"/>
      </top>
      <bottom style="thin">
        <color indexed="8"/>
      </bottom>
      <diagonal/>
    </border>
    <border>
      <left style="medium">
        <color indexed="10"/>
      </left>
      <right style="medium">
        <color indexed="10"/>
      </right>
      <top/>
      <bottom style="medium">
        <color indexed="10"/>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8"/>
      </left>
      <right/>
      <top style="thin">
        <color indexed="8"/>
      </top>
      <bottom style="medium">
        <color indexed="8"/>
      </bottom>
      <diagonal/>
    </border>
    <border>
      <left style="medium">
        <color indexed="8"/>
      </left>
      <right/>
      <top style="thin">
        <color indexed="8"/>
      </top>
      <bottom style="thin">
        <color indexed="8"/>
      </bottom>
      <diagonal/>
    </border>
    <border>
      <left/>
      <right style="medium">
        <color indexed="8"/>
      </right>
      <top style="medium">
        <color indexed="8"/>
      </top>
      <bottom/>
      <diagonal/>
    </border>
    <border>
      <left style="medium">
        <color indexed="8"/>
      </left>
      <right/>
      <top style="medium">
        <color indexed="8"/>
      </top>
      <bottom style="medium">
        <color indexed="8"/>
      </bottom>
      <diagonal/>
    </border>
    <border>
      <left style="medium">
        <color indexed="8"/>
      </left>
      <right/>
      <top style="thin">
        <color indexed="8"/>
      </top>
      <bottom/>
      <diagonal/>
    </border>
  </borders>
  <cellStyleXfs count="1">
    <xf numFmtId="0" fontId="0" fillId="0" borderId="0"/>
  </cellStyleXfs>
  <cellXfs count="330">
    <xf numFmtId="0" fontId="0" fillId="0" borderId="0" xfId="0"/>
    <xf numFmtId="0" fontId="1" fillId="0" borderId="0" xfId="0" applyFont="1" applyAlignment="1">
      <alignment horizontal="centerContinuous" wrapText="1"/>
    </xf>
    <xf numFmtId="0" fontId="2" fillId="0" borderId="0" xfId="0" applyFont="1" applyAlignment="1">
      <alignment horizontal="centerContinuous" wrapText="1"/>
    </xf>
    <xf numFmtId="0" fontId="3" fillId="0" borderId="0" xfId="0" applyFont="1" applyProtection="1"/>
    <xf numFmtId="0" fontId="2" fillId="0" borderId="0" xfId="0" applyFont="1" applyProtection="1"/>
    <xf numFmtId="0" fontId="3" fillId="0" borderId="0" xfId="0" applyFont="1" applyAlignment="1" applyProtection="1">
      <alignment vertical="center"/>
    </xf>
    <xf numFmtId="0" fontId="2" fillId="0" borderId="0" xfId="0" applyFont="1" applyAlignment="1" applyProtection="1">
      <alignment vertical="center"/>
    </xf>
    <xf numFmtId="0" fontId="5" fillId="0" borderId="0" xfId="0" applyFont="1" applyProtection="1"/>
    <xf numFmtId="0" fontId="6" fillId="0" borderId="0" xfId="0" applyFont="1" applyProtection="1"/>
    <xf numFmtId="0" fontId="1" fillId="0" borderId="0" xfId="0" applyFont="1" applyBorder="1" applyAlignment="1">
      <alignment horizontal="left" wrapText="1"/>
    </xf>
    <xf numFmtId="0" fontId="0" fillId="0" borderId="0" xfId="0" applyBorder="1" applyAlignment="1">
      <alignment horizontal="left" wrapText="1"/>
    </xf>
    <xf numFmtId="0" fontId="2" fillId="0" borderId="0" xfId="0" applyFont="1" applyBorder="1" applyAlignment="1">
      <alignment horizontal="centerContinuous" wrapText="1"/>
    </xf>
    <xf numFmtId="0" fontId="0" fillId="0" borderId="0" xfId="0" applyBorder="1"/>
    <xf numFmtId="0" fontId="8" fillId="0" borderId="0" xfId="0" applyFont="1" applyBorder="1" applyAlignment="1">
      <alignment horizontal="left" wrapText="1"/>
    </xf>
    <xf numFmtId="0" fontId="3" fillId="0" borderId="0" xfId="0" applyFont="1" applyBorder="1" applyProtection="1"/>
    <xf numFmtId="0" fontId="2" fillId="0" borderId="0" xfId="0" applyFont="1" applyBorder="1" applyProtection="1"/>
    <xf numFmtId="0" fontId="5" fillId="0" borderId="0" xfId="0" applyFont="1" applyBorder="1" applyProtection="1"/>
    <xf numFmtId="0" fontId="10" fillId="0" borderId="0" xfId="0" applyFont="1" applyBorder="1"/>
    <xf numFmtId="0" fontId="7" fillId="0" borderId="0" xfId="0" applyFont="1" applyBorder="1" applyAlignment="1">
      <alignment horizontal="left" wrapText="1"/>
    </xf>
    <xf numFmtId="0" fontId="9" fillId="0" borderId="0" xfId="0" applyFont="1" applyProtection="1"/>
    <xf numFmtId="3" fontId="3" fillId="0" borderId="0" xfId="0" applyNumberFormat="1" applyFont="1" applyProtection="1"/>
    <xf numFmtId="3" fontId="9" fillId="0" borderId="0" xfId="0" applyNumberFormat="1" applyFont="1" applyProtection="1"/>
    <xf numFmtId="3" fontId="5" fillId="0" borderId="0" xfId="0" applyNumberFormat="1" applyFont="1" applyBorder="1" applyProtection="1"/>
    <xf numFmtId="3" fontId="3" fillId="0" borderId="0" xfId="0" applyNumberFormat="1" applyFont="1" applyBorder="1" applyProtection="1"/>
    <xf numFmtId="3" fontId="3" fillId="0" borderId="0" xfId="0" applyNumberFormat="1" applyFont="1" applyAlignment="1" applyProtection="1">
      <alignment vertical="center"/>
    </xf>
    <xf numFmtId="0" fontId="1" fillId="0" borderId="0" xfId="0" applyFont="1" applyAlignment="1" applyProtection="1">
      <alignment vertical="center"/>
    </xf>
    <xf numFmtId="0" fontId="4" fillId="0" borderId="0" xfId="0" applyFont="1" applyAlignment="1" applyProtection="1">
      <alignment vertical="center"/>
    </xf>
    <xf numFmtId="0" fontId="1" fillId="0" borderId="0" xfId="0" applyFont="1" applyAlignment="1">
      <alignment vertical="center"/>
    </xf>
    <xf numFmtId="0" fontId="0" fillId="0" borderId="0" xfId="0" applyAlignment="1">
      <alignment vertical="center"/>
    </xf>
    <xf numFmtId="0" fontId="16" fillId="0" borderId="0" xfId="0" applyFont="1" applyAlignment="1">
      <alignment horizontal="centerContinuous"/>
    </xf>
    <xf numFmtId="0" fontId="16" fillId="0" borderId="0" xfId="0" applyFont="1"/>
    <xf numFmtId="0" fontId="17" fillId="0" borderId="0" xfId="0" applyFont="1"/>
    <xf numFmtId="0" fontId="15" fillId="0" borderId="0" xfId="0" applyFont="1"/>
    <xf numFmtId="0" fontId="19" fillId="0" borderId="0" xfId="0" applyFont="1" applyProtection="1"/>
    <xf numFmtId="0" fontId="20" fillId="0" borderId="0" xfId="0" applyFont="1" applyAlignment="1" applyProtection="1">
      <alignment horizontal="centerContinuous"/>
    </xf>
    <xf numFmtId="0" fontId="18" fillId="0" borderId="0" xfId="0" applyFont="1" applyAlignment="1">
      <alignment horizontal="center"/>
    </xf>
    <xf numFmtId="0" fontId="22" fillId="0" borderId="0" xfId="0" applyFont="1"/>
    <xf numFmtId="0" fontId="22" fillId="0" borderId="0" xfId="0" applyFont="1" applyAlignment="1">
      <alignment horizontal="centerContinuous"/>
    </xf>
    <xf numFmtId="0" fontId="22" fillId="0" borderId="1" xfId="0" applyFont="1" applyBorder="1"/>
    <xf numFmtId="0" fontId="22" fillId="0" borderId="2" xfId="0" applyFont="1" applyBorder="1"/>
    <xf numFmtId="0" fontId="26" fillId="0" borderId="0" xfId="0" applyFont="1"/>
    <xf numFmtId="0" fontId="23" fillId="0" borderId="0" xfId="0" applyFont="1"/>
    <xf numFmtId="0" fontId="22" fillId="0" borderId="0" xfId="0" quotePrefix="1" applyFont="1" applyAlignment="1">
      <alignment horizontal="left" vertical="top"/>
    </xf>
    <xf numFmtId="0" fontId="22" fillId="0" borderId="0" xfId="0" applyFont="1" applyAlignment="1">
      <alignment horizontal="left" vertical="top" wrapText="1"/>
    </xf>
    <xf numFmtId="0" fontId="22" fillId="0" borderId="0" xfId="0" applyFont="1" applyAlignment="1">
      <alignment horizontal="left" wrapText="1"/>
    </xf>
    <xf numFmtId="0" fontId="25" fillId="0" borderId="0" xfId="0" applyFont="1" applyAlignment="1">
      <alignment horizontal="left" vertical="top" wrapText="1"/>
    </xf>
    <xf numFmtId="0" fontId="22" fillId="0" borderId="0" xfId="0" applyFont="1" applyAlignment="1">
      <alignment horizontal="left" vertical="top"/>
    </xf>
    <xf numFmtId="0" fontId="25" fillId="0" borderId="0" xfId="0" applyFont="1" applyAlignment="1">
      <alignment horizontal="right"/>
    </xf>
    <xf numFmtId="0" fontId="27" fillId="0" borderId="3" xfId="0" applyFont="1" applyBorder="1"/>
    <xf numFmtId="0" fontId="28" fillId="0" borderId="0" xfId="0" applyFont="1"/>
    <xf numFmtId="0" fontId="27" fillId="0" borderId="0" xfId="0" applyFont="1"/>
    <xf numFmtId="0" fontId="27" fillId="0" borderId="0" xfId="0" applyFont="1" applyAlignment="1">
      <alignment horizontal="left" vertical="top" wrapText="1"/>
    </xf>
    <xf numFmtId="0" fontId="27" fillId="0" borderId="0" xfId="0" quotePrefix="1" applyFont="1" applyAlignment="1">
      <alignment horizontal="left" vertical="top"/>
    </xf>
    <xf numFmtId="0" fontId="27" fillId="0" borderId="0" xfId="0" applyFont="1" applyAlignment="1">
      <alignment horizontal="left" wrapText="1"/>
    </xf>
    <xf numFmtId="0" fontId="28" fillId="0" borderId="0" xfId="0" applyFont="1" applyAlignment="1">
      <alignment horizontal="centerContinuous"/>
    </xf>
    <xf numFmtId="0" fontId="29" fillId="0" borderId="0" xfId="0" applyFont="1" applyProtection="1"/>
    <xf numFmtId="0" fontId="30" fillId="0" borderId="0" xfId="0" applyFont="1" applyProtection="1"/>
    <xf numFmtId="0" fontId="31" fillId="0" borderId="0" xfId="0" applyFont="1" applyAlignment="1" applyProtection="1">
      <alignment horizontal="centerContinuous"/>
    </xf>
    <xf numFmtId="0" fontId="31" fillId="0" borderId="4" xfId="0" applyFont="1" applyBorder="1" applyAlignment="1" applyProtection="1">
      <alignment vertical="center"/>
    </xf>
    <xf numFmtId="0" fontId="31" fillId="0" borderId="5" xfId="0" applyFont="1" applyBorder="1" applyAlignment="1" applyProtection="1">
      <alignment vertical="center" wrapText="1"/>
    </xf>
    <xf numFmtId="0" fontId="19" fillId="0" borderId="0" xfId="0" applyFont="1" applyAlignment="1" applyProtection="1">
      <alignment vertical="center"/>
    </xf>
    <xf numFmtId="0" fontId="29" fillId="0" borderId="6" xfId="0" applyFont="1" applyBorder="1" applyProtection="1"/>
    <xf numFmtId="0" fontId="29" fillId="0" borderId="7" xfId="0" applyFont="1" applyBorder="1" applyProtection="1"/>
    <xf numFmtId="0" fontId="29" fillId="0" borderId="8" xfId="0" applyFont="1" applyBorder="1" applyProtection="1"/>
    <xf numFmtId="0" fontId="30" fillId="0" borderId="9" xfId="0" applyFont="1" applyBorder="1" applyProtection="1"/>
    <xf numFmtId="0" fontId="29" fillId="0" borderId="0" xfId="0" applyFont="1" applyAlignment="1" applyProtection="1">
      <alignment horizontal="left" vertical="center" wrapText="1"/>
    </xf>
    <xf numFmtId="0" fontId="29" fillId="0" borderId="10" xfId="0" applyFont="1" applyBorder="1" applyAlignment="1" applyProtection="1">
      <alignment horizontal="centerContinuous" vertical="center"/>
    </xf>
    <xf numFmtId="0" fontId="29" fillId="0" borderId="11" xfId="0" applyFont="1" applyBorder="1" applyAlignment="1" applyProtection="1">
      <alignment horizontal="centerContinuous" vertical="center"/>
    </xf>
    <xf numFmtId="0" fontId="29" fillId="0" borderId="9" xfId="0" applyFont="1" applyBorder="1" applyProtection="1"/>
    <xf numFmtId="0" fontId="33" fillId="0" borderId="0" xfId="0" applyFont="1" applyAlignment="1" applyProtection="1">
      <alignment horizontal="centerContinuous" vertical="top" wrapText="1"/>
    </xf>
    <xf numFmtId="0" fontId="29" fillId="0" borderId="0" xfId="0" applyFont="1" applyAlignment="1" applyProtection="1">
      <alignment horizontal="left" vertical="top" wrapText="1"/>
    </xf>
    <xf numFmtId="0" fontId="29" fillId="0" borderId="12" xfId="0" applyFont="1" applyBorder="1" applyAlignment="1" applyProtection="1">
      <alignment horizontal="center" wrapText="1"/>
    </xf>
    <xf numFmtId="0" fontId="29" fillId="0" borderId="13" xfId="0" applyFont="1" applyBorder="1" applyAlignment="1" applyProtection="1">
      <alignment horizontal="centerContinuous" wrapText="1"/>
    </xf>
    <xf numFmtId="0" fontId="29" fillId="0" borderId="14" xfId="0" applyFont="1" applyBorder="1" applyAlignment="1" applyProtection="1">
      <alignment horizontal="centerContinuous"/>
    </xf>
    <xf numFmtId="0" fontId="29" fillId="0" borderId="11" xfId="0" applyFont="1" applyBorder="1" applyAlignment="1" applyProtection="1">
      <alignment horizontal="left" vertical="top" wrapText="1"/>
    </xf>
    <xf numFmtId="0" fontId="29" fillId="0" borderId="10" xfId="0" applyFont="1" applyBorder="1" applyAlignment="1" applyProtection="1">
      <alignment horizontal="center" wrapText="1"/>
    </xf>
    <xf numFmtId="0" fontId="29" fillId="0" borderId="15" xfId="0" applyFont="1" applyBorder="1" applyAlignment="1" applyProtection="1">
      <alignment horizontal="centerContinuous" wrapText="1"/>
    </xf>
    <xf numFmtId="0" fontId="29" fillId="0" borderId="16" xfId="0" applyFont="1" applyBorder="1" applyAlignment="1" applyProtection="1">
      <alignment horizontal="centerContinuous"/>
    </xf>
    <xf numFmtId="0" fontId="29" fillId="0" borderId="4" xfId="0" applyFont="1" applyBorder="1" applyAlignment="1" applyProtection="1">
      <alignment horizontal="center"/>
    </xf>
    <xf numFmtId="0" fontId="29" fillId="0" borderId="17" xfId="0" applyFont="1" applyBorder="1" applyAlignment="1" applyProtection="1">
      <alignment horizontal="centerContinuous"/>
    </xf>
    <xf numFmtId="0" fontId="29" fillId="0" borderId="4" xfId="0" applyFont="1" applyBorder="1" applyAlignment="1" applyProtection="1">
      <alignment horizontal="centerContinuous"/>
    </xf>
    <xf numFmtId="0" fontId="29" fillId="0" borderId="17" xfId="0" quotePrefix="1" applyFont="1" applyBorder="1" applyAlignment="1" applyProtection="1">
      <alignment horizontal="centerContinuous"/>
    </xf>
    <xf numFmtId="0" fontId="29" fillId="0" borderId="18" xfId="0" quotePrefix="1" applyFont="1" applyBorder="1" applyAlignment="1" applyProtection="1">
      <alignment horizontal="centerContinuous"/>
    </xf>
    <xf numFmtId="0" fontId="29" fillId="0" borderId="19" xfId="0" applyFont="1" applyBorder="1" applyProtection="1"/>
    <xf numFmtId="0" fontId="29" fillId="0" borderId="15" xfId="0" applyFont="1" applyBorder="1" applyAlignment="1" applyProtection="1">
      <alignment horizontal="center"/>
    </xf>
    <xf numFmtId="0" fontId="29" fillId="0" borderId="15" xfId="0" applyFont="1" applyBorder="1" applyProtection="1"/>
    <xf numFmtId="4" fontId="29" fillId="2" borderId="15" xfId="0" applyNumberFormat="1" applyFont="1" applyFill="1" applyBorder="1" applyProtection="1"/>
    <xf numFmtId="3" fontId="29" fillId="2" borderId="15" xfId="0" applyNumberFormat="1" applyFont="1" applyFill="1" applyBorder="1" applyProtection="1"/>
    <xf numFmtId="3" fontId="34" fillId="0" borderId="20" xfId="0" applyNumberFormat="1" applyFont="1" applyBorder="1" applyProtection="1"/>
    <xf numFmtId="0" fontId="31" fillId="0" borderId="15" xfId="0" applyFont="1" applyBorder="1" applyProtection="1"/>
    <xf numFmtId="0" fontId="31" fillId="0" borderId="21" xfId="0" applyFont="1" applyBorder="1" applyProtection="1"/>
    <xf numFmtId="3" fontId="34" fillId="0" borderId="22" xfId="0" applyNumberFormat="1" applyFont="1" applyBorder="1" applyProtection="1"/>
    <xf numFmtId="3" fontId="34" fillId="0" borderId="22" xfId="0" applyNumberFormat="1" applyFont="1" applyBorder="1" applyAlignment="1" applyProtection="1"/>
    <xf numFmtId="3" fontId="34" fillId="0" borderId="23" xfId="0" applyNumberFormat="1" applyFont="1" applyBorder="1" applyProtection="1"/>
    <xf numFmtId="0" fontId="31" fillId="0" borderId="24" xfId="0" applyFont="1" applyBorder="1" applyProtection="1"/>
    <xf numFmtId="0" fontId="31" fillId="0" borderId="25" xfId="0" applyFont="1" applyBorder="1" applyAlignment="1" applyProtection="1"/>
    <xf numFmtId="4" fontId="34" fillId="0" borderId="25" xfId="0" applyNumberFormat="1" applyFont="1" applyBorder="1" applyProtection="1"/>
    <xf numFmtId="3" fontId="34" fillId="0" borderId="25" xfId="0" applyNumberFormat="1" applyFont="1" applyBorder="1" applyProtection="1"/>
    <xf numFmtId="3" fontId="34" fillId="0" borderId="24" xfId="0" applyNumberFormat="1" applyFont="1" applyBorder="1" applyProtection="1"/>
    <xf numFmtId="3" fontId="29" fillId="0" borderId="26" xfId="0" applyNumberFormat="1" applyFont="1" applyBorder="1" applyAlignment="1" applyProtection="1">
      <alignment horizontal="center" wrapText="1"/>
    </xf>
    <xf numFmtId="3" fontId="29" fillId="0" borderId="27" xfId="0" applyNumberFormat="1" applyFont="1" applyBorder="1" applyAlignment="1" applyProtection="1">
      <alignment horizontal="centerContinuous"/>
    </xf>
    <xf numFmtId="0" fontId="29" fillId="0" borderId="28" xfId="0" applyFont="1" applyBorder="1" applyProtection="1"/>
    <xf numFmtId="0" fontId="29" fillId="0" borderId="19" xfId="0" applyFont="1" applyBorder="1" applyAlignment="1" applyProtection="1">
      <alignment vertical="center"/>
    </xf>
    <xf numFmtId="0" fontId="29" fillId="0" borderId="21" xfId="0" applyFont="1" applyBorder="1" applyProtection="1"/>
    <xf numFmtId="0" fontId="29" fillId="0" borderId="0" xfId="0" applyFont="1" applyBorder="1" applyAlignment="1" applyProtection="1">
      <alignment vertical="center"/>
    </xf>
    <xf numFmtId="0" fontId="29" fillId="0" borderId="0" xfId="0" applyFont="1" applyBorder="1" applyAlignment="1" applyProtection="1">
      <alignment horizontal="right"/>
    </xf>
    <xf numFmtId="0" fontId="29" fillId="0" borderId="0" xfId="0" applyFont="1" applyBorder="1" applyProtection="1"/>
    <xf numFmtId="4" fontId="29" fillId="0" borderId="0" xfId="0" applyNumberFormat="1" applyFont="1" applyBorder="1" applyProtection="1"/>
    <xf numFmtId="3" fontId="29" fillId="0" borderId="0" xfId="0" applyNumberFormat="1" applyFont="1" applyBorder="1" applyProtection="1"/>
    <xf numFmtId="3" fontId="35" fillId="0" borderId="0" xfId="0" applyNumberFormat="1" applyFont="1" applyBorder="1" applyProtection="1"/>
    <xf numFmtId="0" fontId="29" fillId="0" borderId="29" xfId="0" applyFont="1" applyBorder="1" applyAlignment="1" applyProtection="1">
      <alignment vertical="center"/>
    </xf>
    <xf numFmtId="0" fontId="31" fillId="0" borderId="30" xfId="0" applyFont="1" applyBorder="1" applyAlignment="1" applyProtection="1">
      <alignment vertical="center"/>
    </xf>
    <xf numFmtId="0" fontId="29" fillId="0" borderId="31" xfId="0" applyFont="1" applyBorder="1" applyAlignment="1" applyProtection="1">
      <alignment vertical="center"/>
    </xf>
    <xf numFmtId="3" fontId="34" fillId="0" borderId="32" xfId="0" applyNumberFormat="1" applyFont="1" applyBorder="1" applyAlignment="1" applyProtection="1">
      <alignment vertical="center"/>
    </xf>
    <xf numFmtId="3" fontId="29" fillId="2" borderId="33" xfId="0" applyNumberFormat="1" applyFont="1" applyFill="1" applyBorder="1" applyAlignment="1" applyProtection="1">
      <alignment vertical="center"/>
    </xf>
    <xf numFmtId="3" fontId="34" fillId="0" borderId="34" xfId="0" applyNumberFormat="1" applyFont="1" applyBorder="1" applyAlignment="1" applyProtection="1">
      <alignment vertical="center"/>
    </xf>
    <xf numFmtId="0" fontId="29" fillId="0" borderId="35" xfId="0" applyFont="1" applyBorder="1" applyAlignment="1" applyProtection="1">
      <alignment vertical="center"/>
    </xf>
    <xf numFmtId="0" fontId="29" fillId="0" borderId="11" xfId="0" applyFont="1" applyBorder="1" applyAlignment="1" applyProtection="1">
      <alignment vertical="center"/>
    </xf>
    <xf numFmtId="4" fontId="29" fillId="0" borderId="36" xfId="0" applyNumberFormat="1" applyFont="1" applyFill="1" applyBorder="1" applyAlignment="1" applyProtection="1">
      <alignment vertical="center"/>
    </xf>
    <xf numFmtId="4" fontId="29" fillId="2" borderId="15" xfId="0" applyNumberFormat="1" applyFont="1" applyFill="1" applyBorder="1" applyAlignment="1" applyProtection="1">
      <alignment vertical="center"/>
    </xf>
    <xf numFmtId="3" fontId="29" fillId="2" borderId="15" xfId="0" applyNumberFormat="1" applyFont="1" applyFill="1" applyBorder="1" applyAlignment="1" applyProtection="1">
      <alignment vertical="center"/>
    </xf>
    <xf numFmtId="3" fontId="34" fillId="0" borderId="15" xfId="0" applyNumberFormat="1" applyFont="1" applyBorder="1" applyAlignment="1" applyProtection="1">
      <alignment vertical="center"/>
    </xf>
    <xf numFmtId="3" fontId="34" fillId="0" borderId="20" xfId="0" applyNumberFormat="1" applyFont="1" applyBorder="1" applyAlignment="1" applyProtection="1">
      <alignment vertical="center"/>
    </xf>
    <xf numFmtId="0" fontId="29" fillId="0" borderId="15" xfId="0" applyFont="1" applyBorder="1" applyAlignment="1" applyProtection="1">
      <alignment horizontal="center" vertical="center"/>
    </xf>
    <xf numFmtId="0" fontId="29" fillId="0" borderId="10" xfId="0" applyFont="1" applyBorder="1" applyAlignment="1" applyProtection="1">
      <alignment vertical="center"/>
    </xf>
    <xf numFmtId="4" fontId="29" fillId="0" borderId="37" xfId="0" applyNumberFormat="1" applyFont="1" applyFill="1" applyBorder="1" applyAlignment="1" applyProtection="1">
      <alignment vertical="center"/>
    </xf>
    <xf numFmtId="3" fontId="34" fillId="0" borderId="15" xfId="0" applyNumberFormat="1" applyFont="1" applyFill="1" applyBorder="1" applyAlignment="1" applyProtection="1">
      <alignment vertical="center"/>
    </xf>
    <xf numFmtId="0" fontId="31" fillId="0" borderId="10" xfId="0" applyFont="1" applyBorder="1" applyAlignment="1" applyProtection="1">
      <alignment vertical="center"/>
    </xf>
    <xf numFmtId="4" fontId="31" fillId="0" borderId="37" xfId="0" applyNumberFormat="1" applyFont="1" applyFill="1" applyBorder="1" applyAlignment="1" applyProtection="1">
      <alignment vertical="center"/>
    </xf>
    <xf numFmtId="4" fontId="31" fillId="2" borderId="15" xfId="0" applyNumberFormat="1" applyFont="1" applyFill="1" applyBorder="1" applyAlignment="1" applyProtection="1">
      <alignment vertical="center"/>
    </xf>
    <xf numFmtId="3" fontId="34" fillId="0" borderId="36" xfId="0" applyNumberFormat="1" applyFont="1" applyBorder="1" applyAlignment="1" applyProtection="1">
      <alignment vertical="center"/>
    </xf>
    <xf numFmtId="0" fontId="29" fillId="0" borderId="21" xfId="0" applyFont="1" applyBorder="1" applyAlignment="1" applyProtection="1">
      <alignment vertical="center"/>
    </xf>
    <xf numFmtId="0" fontId="31" fillId="0" borderId="38" xfId="0" applyFont="1" applyBorder="1" applyAlignment="1" applyProtection="1">
      <alignment vertical="center"/>
    </xf>
    <xf numFmtId="0" fontId="29" fillId="0" borderId="25" xfId="0" applyFont="1" applyBorder="1" applyAlignment="1" applyProtection="1">
      <alignment vertical="center"/>
    </xf>
    <xf numFmtId="4" fontId="34" fillId="0" borderId="39" xfId="0" applyNumberFormat="1" applyFont="1" applyBorder="1" applyAlignment="1" applyProtection="1">
      <alignment vertical="center"/>
    </xf>
    <xf numFmtId="4" fontId="34" fillId="3" borderId="40" xfId="0" applyNumberFormat="1" applyFont="1" applyFill="1" applyBorder="1" applyAlignment="1" applyProtection="1">
      <alignment vertical="center"/>
    </xf>
    <xf numFmtId="3" fontId="34" fillId="0" borderId="40" xfId="0" applyNumberFormat="1" applyFont="1" applyBorder="1" applyAlignment="1" applyProtection="1">
      <alignment vertical="center"/>
    </xf>
    <xf numFmtId="3" fontId="34" fillId="0" borderId="41" xfId="0" applyNumberFormat="1" applyFont="1" applyBorder="1" applyAlignment="1" applyProtection="1">
      <alignment vertical="center"/>
    </xf>
    <xf numFmtId="0" fontId="36" fillId="0" borderId="0" xfId="0" applyFont="1" applyProtection="1"/>
    <xf numFmtId="4" fontId="30" fillId="0" borderId="0" xfId="0" applyNumberFormat="1" applyFont="1" applyProtection="1"/>
    <xf numFmtId="0" fontId="31" fillId="0" borderId="0" xfId="0" applyFont="1" applyAlignment="1" applyProtection="1">
      <alignment horizontal="center"/>
    </xf>
    <xf numFmtId="0" fontId="31" fillId="0" borderId="0" xfId="0" applyFont="1" applyBorder="1" applyAlignment="1" applyProtection="1">
      <alignment vertical="center"/>
    </xf>
    <xf numFmtId="0" fontId="31" fillId="0" borderId="0" xfId="0" applyFont="1" applyBorder="1" applyAlignment="1" applyProtection="1">
      <alignment vertical="center" wrapText="1"/>
    </xf>
    <xf numFmtId="0" fontId="19" fillId="0" borderId="0" xfId="0" applyFont="1" applyAlignment="1" applyProtection="1">
      <alignment horizontal="centerContinuous"/>
    </xf>
    <xf numFmtId="4" fontId="19" fillId="0" borderId="0" xfId="0" applyNumberFormat="1" applyFont="1" applyAlignment="1" applyProtection="1">
      <alignment horizontal="centerContinuous"/>
    </xf>
    <xf numFmtId="0" fontId="25" fillId="0" borderId="0" xfId="0" applyFont="1"/>
    <xf numFmtId="4" fontId="25" fillId="0" borderId="0" xfId="0" applyNumberFormat="1" applyFont="1"/>
    <xf numFmtId="0" fontId="25" fillId="0" borderId="0" xfId="0" applyFont="1" applyAlignment="1">
      <alignment vertical="center"/>
    </xf>
    <xf numFmtId="0" fontId="19" fillId="0" borderId="0" xfId="0" applyFont="1" applyBorder="1" applyAlignment="1">
      <alignment vertical="center"/>
    </xf>
    <xf numFmtId="0" fontId="19" fillId="0" borderId="4" xfId="0" applyFont="1" applyBorder="1" applyAlignment="1">
      <alignment vertical="center"/>
    </xf>
    <xf numFmtId="0" fontId="30" fillId="0" borderId="0" xfId="0" applyFont="1"/>
    <xf numFmtId="4" fontId="30" fillId="0" borderId="0" xfId="0" applyNumberFormat="1" applyFont="1"/>
    <xf numFmtId="166" fontId="30" fillId="0" borderId="0" xfId="0" applyNumberFormat="1" applyFont="1"/>
    <xf numFmtId="166" fontId="30" fillId="0" borderId="0" xfId="0" applyNumberFormat="1" applyFont="1" applyProtection="1"/>
    <xf numFmtId="0" fontId="29" fillId="0" borderId="13" xfId="0" applyFont="1" applyBorder="1" applyAlignment="1" applyProtection="1">
      <alignment horizontal="center" wrapText="1"/>
    </xf>
    <xf numFmtId="3" fontId="34" fillId="3" borderId="22" xfId="0" applyNumberFormat="1" applyFont="1" applyFill="1" applyBorder="1" applyProtection="1"/>
    <xf numFmtId="0" fontId="29" fillId="0" borderId="42" xfId="0" applyFont="1" applyBorder="1" applyProtection="1"/>
    <xf numFmtId="0" fontId="27" fillId="0" borderId="1" xfId="0" applyFont="1" applyBorder="1" applyAlignment="1">
      <alignment horizontal="left"/>
    </xf>
    <xf numFmtId="0" fontId="27" fillId="0" borderId="3" xfId="0" applyFont="1" applyBorder="1" applyAlignment="1">
      <alignment horizontal="left"/>
    </xf>
    <xf numFmtId="0" fontId="27" fillId="0" borderId="2" xfId="0" applyFont="1" applyBorder="1" applyAlignment="1">
      <alignment horizontal="left"/>
    </xf>
    <xf numFmtId="0" fontId="27" fillId="0" borderId="0" xfId="0" applyFont="1" applyBorder="1" applyAlignment="1">
      <alignment horizontal="left"/>
    </xf>
    <xf numFmtId="0" fontId="27" fillId="0" borderId="43" xfId="0" applyFont="1" applyBorder="1" applyAlignment="1">
      <alignment horizontal="left"/>
    </xf>
    <xf numFmtId="0" fontId="27" fillId="0" borderId="44" xfId="0" applyFont="1" applyBorder="1" applyAlignment="1">
      <alignment horizontal="left"/>
    </xf>
    <xf numFmtId="0" fontId="27" fillId="0" borderId="0" xfId="0" applyFont="1" applyAlignment="1">
      <alignment vertical="top"/>
    </xf>
    <xf numFmtId="0" fontId="30" fillId="0" borderId="0" xfId="0" applyFont="1" applyAlignment="1" applyProtection="1">
      <alignment horizontal="center"/>
    </xf>
    <xf numFmtId="0" fontId="19" fillId="0" borderId="0" xfId="0" applyFont="1" applyAlignment="1" applyProtection="1">
      <alignment horizontal="right"/>
    </xf>
    <xf numFmtId="37" fontId="35" fillId="0" borderId="0" xfId="0" applyNumberFormat="1" applyFont="1" applyBorder="1" applyAlignment="1" applyProtection="1">
      <alignment vertical="center"/>
    </xf>
    <xf numFmtId="0" fontId="37" fillId="0" borderId="0" xfId="0" applyFont="1" applyProtection="1"/>
    <xf numFmtId="166" fontId="35" fillId="0" borderId="0" xfId="0" applyNumberFormat="1" applyFont="1" applyAlignment="1" applyProtection="1">
      <alignment vertical="center"/>
    </xf>
    <xf numFmtId="166" fontId="38" fillId="0" borderId="0" xfId="0" applyNumberFormat="1" applyFont="1" applyProtection="1"/>
    <xf numFmtId="37" fontId="35" fillId="0" borderId="11" xfId="0" applyNumberFormat="1" applyFont="1" applyBorder="1" applyAlignment="1" applyProtection="1">
      <alignment vertical="center"/>
    </xf>
    <xf numFmtId="37" fontId="35" fillId="0" borderId="45" xfId="0" applyNumberFormat="1" applyFont="1" applyBorder="1" applyAlignment="1" applyProtection="1">
      <alignment vertical="center"/>
    </xf>
    <xf numFmtId="0" fontId="39" fillId="0" borderId="0" xfId="0" applyFont="1" applyProtection="1"/>
    <xf numFmtId="0" fontId="39" fillId="0" borderId="0" xfId="0" applyFont="1" applyAlignment="1" applyProtection="1">
      <alignment horizontal="centerContinuous"/>
    </xf>
    <xf numFmtId="4" fontId="30" fillId="0" borderId="0" xfId="0" applyNumberFormat="1" applyFont="1" applyAlignment="1" applyProtection="1">
      <alignment horizontal="centerContinuous"/>
    </xf>
    <xf numFmtId="0" fontId="30" fillId="0" borderId="0" xfId="0" applyFont="1" applyAlignment="1" applyProtection="1">
      <alignment horizontal="centerContinuous"/>
    </xf>
    <xf numFmtId="0" fontId="39" fillId="0" borderId="0" xfId="0" applyFont="1" applyAlignment="1" applyProtection="1">
      <alignment horizontal="center"/>
    </xf>
    <xf numFmtId="0" fontId="41" fillId="0" borderId="0" xfId="0" applyFont="1" applyAlignment="1" applyProtection="1">
      <alignment horizontal="centerContinuous" vertical="top" wrapText="1"/>
    </xf>
    <xf numFmtId="0" fontId="42" fillId="0" borderId="0" xfId="0" applyFont="1" applyAlignment="1" applyProtection="1">
      <alignment horizontal="centerContinuous" vertical="center" wrapText="1"/>
    </xf>
    <xf numFmtId="0" fontId="43" fillId="0" borderId="0" xfId="0" applyFont="1" applyAlignment="1" applyProtection="1">
      <alignment horizontal="centerContinuous" vertical="center" wrapText="1"/>
    </xf>
    <xf numFmtId="0" fontId="42" fillId="0" borderId="0" xfId="0" applyFont="1" applyAlignment="1" applyProtection="1">
      <alignment horizontal="centerContinuous" vertical="top" wrapText="1"/>
    </xf>
    <xf numFmtId="0" fontId="28" fillId="0" borderId="0" xfId="0" applyFont="1" applyAlignment="1">
      <alignment horizontal="fill"/>
    </xf>
    <xf numFmtId="0" fontId="27" fillId="0" borderId="0" xfId="0" applyFont="1" applyAlignment="1"/>
    <xf numFmtId="0" fontId="29" fillId="0" borderId="46" xfId="0" applyFont="1" applyBorder="1" applyAlignment="1" applyProtection="1">
      <alignment horizontal="center" wrapText="1"/>
    </xf>
    <xf numFmtId="0" fontId="29" fillId="0" borderId="15" xfId="0" applyFont="1" applyBorder="1" applyAlignment="1" applyProtection="1">
      <alignment horizontal="center" wrapText="1"/>
    </xf>
    <xf numFmtId="0" fontId="29" fillId="0" borderId="47" xfId="0" applyFont="1" applyBorder="1" applyAlignment="1" applyProtection="1">
      <alignment horizontal="center" wrapText="1"/>
    </xf>
    <xf numFmtId="0" fontId="21" fillId="0" borderId="0" xfId="0" applyFont="1" applyAlignment="1">
      <alignment horizontal="left"/>
    </xf>
    <xf numFmtId="165" fontId="29" fillId="2" borderId="15" xfId="0" applyNumberFormat="1" applyFont="1" applyFill="1" applyBorder="1" applyProtection="1"/>
    <xf numFmtId="165" fontId="34" fillId="0" borderId="22" xfId="0" applyNumberFormat="1" applyFont="1" applyBorder="1" applyProtection="1"/>
    <xf numFmtId="0" fontId="19" fillId="0" borderId="0" xfId="0" applyFont="1" applyAlignment="1" applyProtection="1">
      <alignment horizontal="center"/>
    </xf>
    <xf numFmtId="0" fontId="44" fillId="0" borderId="0" xfId="0" applyFont="1"/>
    <xf numFmtId="0" fontId="31" fillId="0" borderId="0" xfId="0" applyFont="1" applyAlignment="1" applyProtection="1">
      <alignment horizontal="left"/>
    </xf>
    <xf numFmtId="0" fontId="31" fillId="0" borderId="0" xfId="0" applyFont="1" applyProtection="1"/>
    <xf numFmtId="0" fontId="20" fillId="0" borderId="0" xfId="0" applyFont="1" applyBorder="1" applyAlignment="1" applyProtection="1">
      <alignment horizontal="center" vertical="center"/>
    </xf>
    <xf numFmtId="0" fontId="29" fillId="0" borderId="4" xfId="0" quotePrefix="1" applyFont="1" applyBorder="1" applyAlignment="1" applyProtection="1">
      <alignment horizontal="centerContinuous"/>
    </xf>
    <xf numFmtId="0" fontId="29" fillId="0" borderId="4" xfId="0" quotePrefix="1" applyFont="1" applyBorder="1" applyAlignment="1" applyProtection="1">
      <alignment horizontal="center"/>
    </xf>
    <xf numFmtId="3" fontId="29" fillId="0" borderId="15" xfId="0" applyNumberFormat="1" applyFont="1" applyBorder="1" applyProtection="1">
      <protection locked="0"/>
    </xf>
    <xf numFmtId="3" fontId="29" fillId="3" borderId="15" xfId="0" applyNumberFormat="1" applyFont="1" applyFill="1" applyBorder="1" applyProtection="1">
      <protection locked="0"/>
    </xf>
    <xf numFmtId="3" fontId="29" fillId="0" borderId="15" xfId="0" applyNumberFormat="1" applyFont="1" applyBorder="1" applyAlignment="1" applyProtection="1">
      <protection locked="0"/>
    </xf>
    <xf numFmtId="3" fontId="29" fillId="2" borderId="15" xfId="0" applyNumberFormat="1" applyFont="1" applyFill="1" applyBorder="1" applyProtection="1">
      <protection locked="0"/>
    </xf>
    <xf numFmtId="3" fontId="34" fillId="0" borderId="22" xfId="0" applyNumberFormat="1" applyFont="1" applyBorder="1" applyProtection="1">
      <protection locked="0"/>
    </xf>
    <xf numFmtId="3" fontId="29" fillId="0" borderId="15" xfId="0" applyNumberFormat="1" applyFont="1" applyFill="1" applyBorder="1" applyProtection="1">
      <protection locked="0"/>
    </xf>
    <xf numFmtId="3" fontId="29" fillId="0" borderId="15" xfId="0" applyNumberFormat="1" applyFont="1" applyBorder="1" applyAlignment="1" applyProtection="1">
      <alignment vertical="center"/>
      <protection locked="0"/>
    </xf>
    <xf numFmtId="3" fontId="29" fillId="2" borderId="15" xfId="0" applyNumberFormat="1" applyFont="1" applyFill="1" applyBorder="1" applyAlignment="1" applyProtection="1">
      <alignment vertical="center"/>
      <protection locked="0"/>
    </xf>
    <xf numFmtId="3" fontId="29" fillId="0" borderId="15" xfId="0" applyNumberFormat="1" applyFont="1" applyFill="1" applyBorder="1" applyAlignment="1" applyProtection="1">
      <alignment vertical="center"/>
      <protection locked="0"/>
    </xf>
    <xf numFmtId="0" fontId="20" fillId="0" borderId="48" xfId="0" applyFont="1" applyBorder="1" applyAlignment="1" applyProtection="1">
      <alignment horizontal="center" vertical="center"/>
      <protection locked="0"/>
    </xf>
    <xf numFmtId="10" fontId="29" fillId="0" borderId="49" xfId="0" applyNumberFormat="1" applyFont="1" applyBorder="1" applyAlignment="1" applyProtection="1">
      <alignment horizontal="center" vertical="center"/>
      <protection locked="0"/>
    </xf>
    <xf numFmtId="4" fontId="40" fillId="0" borderId="11" xfId="0" applyNumberFormat="1" applyFont="1" applyBorder="1" applyProtection="1">
      <protection locked="0"/>
    </xf>
    <xf numFmtId="4" fontId="30" fillId="0" borderId="11" xfId="0" applyNumberFormat="1" applyFont="1" applyBorder="1" applyProtection="1">
      <protection locked="0"/>
    </xf>
    <xf numFmtId="0" fontId="30" fillId="0" borderId="11" xfId="0" applyFont="1" applyBorder="1" applyProtection="1">
      <protection locked="0"/>
    </xf>
    <xf numFmtId="0" fontId="20" fillId="0" borderId="37" xfId="0" applyFont="1" applyBorder="1" applyAlignment="1" applyProtection="1">
      <alignment horizontal="center" vertical="center"/>
      <protection locked="0"/>
    </xf>
    <xf numFmtId="0" fontId="19" fillId="0" borderId="4" xfId="0" applyFont="1" applyBorder="1" applyAlignment="1" applyProtection="1">
      <alignment vertical="center"/>
      <protection locked="0"/>
    </xf>
    <xf numFmtId="166" fontId="20" fillId="0" borderId="37" xfId="0" applyNumberFormat="1" applyFont="1" applyBorder="1" applyAlignment="1" applyProtection="1">
      <alignment horizontal="right" vertical="center"/>
      <protection locked="0"/>
    </xf>
    <xf numFmtId="0" fontId="30" fillId="0" borderId="0" xfId="0" applyFont="1" applyBorder="1" applyProtection="1">
      <protection locked="0"/>
    </xf>
    <xf numFmtId="0" fontId="30" fillId="0" borderId="0" xfId="0" applyFont="1" applyAlignment="1" applyProtection="1">
      <alignment horizontal="right"/>
      <protection locked="0"/>
    </xf>
    <xf numFmtId="37" fontId="30" fillId="0" borderId="11" xfId="0" applyNumberFormat="1" applyFont="1" applyBorder="1" applyProtection="1">
      <protection locked="0"/>
    </xf>
    <xf numFmtId="0" fontId="30" fillId="0" borderId="0" xfId="0" applyFont="1" applyProtection="1">
      <protection locked="0"/>
    </xf>
    <xf numFmtId="4" fontId="30" fillId="0" borderId="0" xfId="0" applyNumberFormat="1" applyFont="1" applyProtection="1">
      <protection locked="0"/>
    </xf>
    <xf numFmtId="37" fontId="30" fillId="0" borderId="0" xfId="0" applyNumberFormat="1" applyFont="1" applyProtection="1">
      <protection locked="0"/>
    </xf>
    <xf numFmtId="0" fontId="27" fillId="0" borderId="0" xfId="0" applyFont="1" applyProtection="1">
      <protection locked="0"/>
    </xf>
    <xf numFmtId="0" fontId="22" fillId="0" borderId="0" xfId="0" applyFont="1" applyProtection="1">
      <protection locked="0"/>
    </xf>
    <xf numFmtId="164" fontId="29" fillId="0" borderId="15" xfId="0" applyNumberFormat="1" applyFont="1" applyBorder="1" applyProtection="1">
      <protection locked="0"/>
    </xf>
    <xf numFmtId="164" fontId="34" fillId="0" borderId="22" xfId="0" applyNumberFormat="1" applyFont="1" applyBorder="1" applyProtection="1"/>
    <xf numFmtId="164" fontId="29" fillId="3" borderId="15" xfId="0" applyNumberFormat="1" applyFont="1" applyFill="1" applyBorder="1" applyProtection="1">
      <protection locked="0"/>
    </xf>
    <xf numFmtId="164" fontId="34" fillId="0" borderId="31" xfId="0" applyNumberFormat="1" applyFont="1" applyBorder="1" applyAlignment="1" applyProtection="1">
      <alignment vertical="center"/>
    </xf>
    <xf numFmtId="164" fontId="34" fillId="0" borderId="32" xfId="0" applyNumberFormat="1" applyFont="1" applyBorder="1" applyAlignment="1" applyProtection="1">
      <alignment vertical="center"/>
    </xf>
    <xf numFmtId="0" fontId="45" fillId="0" borderId="0" xfId="0" applyFont="1"/>
    <xf numFmtId="0" fontId="45" fillId="0" borderId="0" xfId="0" applyFont="1" applyAlignment="1">
      <alignment horizontal="left"/>
    </xf>
    <xf numFmtId="0" fontId="46" fillId="0" borderId="0" xfId="0" applyFont="1"/>
    <xf numFmtId="0" fontId="22" fillId="0" borderId="50" xfId="0" applyFont="1" applyBorder="1" applyProtection="1"/>
    <xf numFmtId="0" fontId="47" fillId="0" borderId="0" xfId="0" applyFont="1"/>
    <xf numFmtId="168" fontId="21" fillId="0" borderId="0" xfId="0" quotePrefix="1" applyNumberFormat="1" applyFont="1" applyAlignment="1">
      <alignment horizontal="left"/>
    </xf>
    <xf numFmtId="0" fontId="22" fillId="0" borderId="0" xfId="0" applyFont="1" applyAlignment="1">
      <alignment horizontal="right"/>
    </xf>
    <xf numFmtId="0" fontId="22" fillId="0" borderId="50" xfId="0" applyFont="1" applyBorder="1" applyAlignment="1" applyProtection="1">
      <alignment horizontal="center" wrapText="1"/>
      <protection locked="0"/>
    </xf>
    <xf numFmtId="0" fontId="22" fillId="0" borderId="0" xfId="0" applyFont="1" applyBorder="1" applyAlignment="1" applyProtection="1">
      <alignment horizontal="center" wrapText="1"/>
      <protection locked="0"/>
    </xf>
    <xf numFmtId="0" fontId="22" fillId="0" borderId="0" xfId="0" applyFont="1" applyBorder="1" applyAlignment="1" applyProtection="1">
      <alignment horizontal="center"/>
      <protection locked="0"/>
    </xf>
    <xf numFmtId="0" fontId="22" fillId="0" borderId="0" xfId="0" applyFont="1" applyBorder="1" applyAlignment="1" applyProtection="1">
      <alignment horizontal="left"/>
      <protection locked="0"/>
    </xf>
    <xf numFmtId="0" fontId="22" fillId="0" borderId="0" xfId="0" applyFont="1" applyAlignment="1">
      <alignment horizontal="left"/>
    </xf>
    <xf numFmtId="0" fontId="22" fillId="0" borderId="0" xfId="0" applyFont="1" applyAlignment="1">
      <alignment horizontal="right"/>
    </xf>
    <xf numFmtId="0" fontId="28" fillId="0" borderId="43"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44" xfId="0" applyFont="1" applyBorder="1" applyAlignment="1" applyProtection="1">
      <alignment horizontal="center" vertical="center" wrapText="1"/>
      <protection locked="0"/>
    </xf>
    <xf numFmtId="0" fontId="28" fillId="0" borderId="51" xfId="0" applyFont="1" applyBorder="1" applyAlignment="1" applyProtection="1">
      <alignment horizontal="center" vertical="center" wrapText="1"/>
      <protection locked="0"/>
    </xf>
    <xf numFmtId="0" fontId="28" fillId="0" borderId="50" xfId="0" applyFont="1" applyBorder="1" applyAlignment="1" applyProtection="1">
      <alignment horizontal="center" vertical="center" wrapText="1"/>
      <protection locked="0"/>
    </xf>
    <xf numFmtId="0" fontId="28" fillId="0" borderId="52" xfId="0" applyFont="1" applyBorder="1" applyAlignment="1" applyProtection="1">
      <alignment horizontal="center" vertical="center" wrapText="1"/>
      <protection locked="0"/>
    </xf>
    <xf numFmtId="0" fontId="28" fillId="0" borderId="4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51" xfId="0" applyFont="1" applyBorder="1" applyAlignment="1" applyProtection="1">
      <alignment horizontal="center" vertical="center"/>
      <protection locked="0"/>
    </xf>
    <xf numFmtId="0" fontId="28" fillId="0" borderId="50" xfId="0" applyFont="1" applyBorder="1" applyAlignment="1" applyProtection="1">
      <alignment horizontal="center" vertical="center"/>
      <protection locked="0"/>
    </xf>
    <xf numFmtId="0" fontId="28" fillId="0" borderId="52" xfId="0" applyFont="1" applyBorder="1" applyAlignment="1" applyProtection="1">
      <alignment horizontal="center" vertical="center"/>
      <protection locked="0"/>
    </xf>
    <xf numFmtId="167" fontId="22" fillId="0" borderId="50" xfId="0" applyNumberFormat="1" applyFont="1" applyBorder="1" applyAlignment="1" applyProtection="1">
      <alignment horizontal="center" wrapText="1"/>
      <protection locked="0"/>
    </xf>
    <xf numFmtId="0" fontId="27" fillId="0" borderId="0" xfId="0" applyFont="1" applyAlignment="1">
      <alignment horizontal="left" vertical="top" wrapText="1"/>
    </xf>
    <xf numFmtId="0" fontId="22" fillId="0" borderId="50" xfId="0" applyFont="1" applyBorder="1" applyAlignment="1" applyProtection="1">
      <alignment horizontal="center" wrapText="1"/>
      <protection locked="0"/>
    </xf>
    <xf numFmtId="0" fontId="22" fillId="0" borderId="50" xfId="0" applyFont="1" applyBorder="1" applyAlignment="1" applyProtection="1">
      <alignment horizontal="center"/>
      <protection locked="0"/>
    </xf>
    <xf numFmtId="0" fontId="28" fillId="0" borderId="0" xfId="0" applyFont="1" applyAlignment="1">
      <alignment horizontal="left" vertical="center" wrapText="1"/>
    </xf>
    <xf numFmtId="0" fontId="27" fillId="0" borderId="0" xfId="0" applyFont="1" applyAlignment="1">
      <alignment horizontal="left" vertical="center" wrapText="1"/>
    </xf>
    <xf numFmtId="0" fontId="24" fillId="0" borderId="43" xfId="0" applyFont="1" applyBorder="1" applyAlignment="1">
      <alignment horizontal="center"/>
    </xf>
    <xf numFmtId="0" fontId="25" fillId="0" borderId="0" xfId="0" applyFont="1" applyAlignment="1">
      <alignment horizontal="center"/>
    </xf>
    <xf numFmtId="0" fontId="25" fillId="0" borderId="0" xfId="0" applyFont="1" applyBorder="1" applyAlignment="1">
      <alignment horizontal="center"/>
    </xf>
    <xf numFmtId="0" fontId="27" fillId="0" borderId="3" xfId="0" applyFont="1" applyBorder="1" applyAlignment="1">
      <alignment horizontal="left" vertical="center" wrapText="1"/>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51" xfId="0" applyFont="1" applyBorder="1" applyAlignment="1">
      <alignment horizontal="left" vertical="center" wrapText="1"/>
    </xf>
    <xf numFmtId="0" fontId="27" fillId="0" borderId="50" xfId="0" applyFont="1" applyBorder="1" applyAlignment="1">
      <alignment horizontal="left" vertical="center" wrapText="1"/>
    </xf>
    <xf numFmtId="0" fontId="27" fillId="0" borderId="52" xfId="0" applyFont="1" applyBorder="1" applyAlignment="1">
      <alignment horizontal="left" vertical="center" wrapText="1"/>
    </xf>
    <xf numFmtId="0" fontId="23" fillId="0" borderId="0" xfId="0" applyFont="1" applyAlignment="1">
      <alignment horizontal="center"/>
    </xf>
    <xf numFmtId="0" fontId="27" fillId="0" borderId="51" xfId="0" applyFont="1" applyBorder="1" applyAlignment="1">
      <alignment horizontal="left" wrapText="1"/>
    </xf>
    <xf numFmtId="0" fontId="27" fillId="0" borderId="50" xfId="0" applyFont="1" applyBorder="1" applyAlignment="1">
      <alignment horizontal="left" wrapText="1"/>
    </xf>
    <xf numFmtId="0" fontId="27" fillId="0" borderId="52" xfId="0" applyFont="1" applyBorder="1" applyAlignment="1">
      <alignment horizontal="left" wrapText="1"/>
    </xf>
    <xf numFmtId="0" fontId="24" fillId="0" borderId="43" xfId="0"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Border="1" applyAlignment="1">
      <alignment horizontal="center" vertical="center" wrapText="1"/>
    </xf>
    <xf numFmtId="0" fontId="22" fillId="0" borderId="0" xfId="0" applyFont="1" applyAlignment="1">
      <alignment horizontal="left" wrapText="1"/>
    </xf>
    <xf numFmtId="0" fontId="22" fillId="0" borderId="0" xfId="0" applyFont="1" applyAlignment="1">
      <alignment horizontal="right" vertical="top" wrapText="1"/>
    </xf>
    <xf numFmtId="0" fontId="25" fillId="0" borderId="0" xfId="0" applyFont="1" applyAlignment="1">
      <alignment horizontal="right" vertical="top" wrapText="1"/>
    </xf>
    <xf numFmtId="0" fontId="25" fillId="0" borderId="0" xfId="0" applyFont="1" applyAlignment="1">
      <alignment horizontal="right"/>
    </xf>
    <xf numFmtId="0" fontId="28" fillId="0" borderId="0" xfId="0" applyFont="1" applyAlignment="1">
      <alignment horizontal="left" vertical="top"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0" xfId="0" applyFont="1" applyAlignment="1">
      <alignment horizontal="left" wrapText="1"/>
    </xf>
    <xf numFmtId="0" fontId="11" fillId="0" borderId="53" xfId="0" applyFont="1" applyBorder="1" applyAlignment="1">
      <alignment horizontal="left" wrapText="1"/>
    </xf>
    <xf numFmtId="0" fontId="12" fillId="0" borderId="54" xfId="0" applyFont="1" applyBorder="1" applyAlignment="1">
      <alignment horizontal="left" wrapText="1"/>
    </xf>
    <xf numFmtId="0" fontId="12" fillId="0" borderId="54" xfId="0" applyFont="1" applyBorder="1" applyAlignment="1">
      <alignment wrapText="1"/>
    </xf>
    <xf numFmtId="0" fontId="12" fillId="0" borderId="55" xfId="0" applyFont="1" applyBorder="1" applyAlignment="1">
      <alignmen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12" fillId="0" borderId="0" xfId="0" applyFont="1" applyBorder="1" applyAlignment="1">
      <alignment wrapText="1"/>
    </xf>
    <xf numFmtId="0" fontId="0" fillId="0" borderId="0" xfId="0" applyBorder="1" applyAlignment="1">
      <alignment wrapText="1"/>
    </xf>
    <xf numFmtId="0" fontId="19" fillId="0" borderId="0" xfId="0" applyFont="1" applyAlignment="1" applyProtection="1">
      <alignment horizontal="center"/>
    </xf>
    <xf numFmtId="0" fontId="18" fillId="0" borderId="11" xfId="0" applyFont="1" applyBorder="1" applyAlignment="1" applyProtection="1">
      <alignment horizontal="center"/>
      <protection locked="0"/>
    </xf>
    <xf numFmtId="0" fontId="20" fillId="0" borderId="5"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37" xfId="0" applyFont="1" applyBorder="1" applyAlignment="1" applyProtection="1">
      <alignment horizontal="center" vertical="center"/>
      <protection locked="0"/>
    </xf>
    <xf numFmtId="0" fontId="31" fillId="0" borderId="56" xfId="0" applyFont="1" applyBorder="1" applyAlignment="1" applyProtection="1"/>
    <xf numFmtId="0" fontId="31" fillId="0" borderId="39" xfId="0" applyFont="1" applyBorder="1" applyAlignment="1" applyProtection="1"/>
    <xf numFmtId="0" fontId="31" fillId="0" borderId="57" xfId="0" applyFont="1" applyBorder="1" applyAlignment="1" applyProtection="1">
      <alignment horizontal="center"/>
    </xf>
    <xf numFmtId="0" fontId="24" fillId="0" borderId="5" xfId="0" applyFont="1" applyBorder="1" applyAlignment="1">
      <alignment horizontal="center"/>
    </xf>
    <xf numFmtId="0" fontId="24" fillId="0" borderId="37" xfId="0" applyFont="1" applyBorder="1" applyAlignment="1">
      <alignment horizontal="center"/>
    </xf>
    <xf numFmtId="0" fontId="32" fillId="0" borderId="8" xfId="0" applyFont="1" applyBorder="1" applyAlignment="1" applyProtection="1">
      <alignment vertical="center" wrapText="1"/>
    </xf>
    <xf numFmtId="0" fontId="25" fillId="0" borderId="7" xfId="0" applyFont="1" applyBorder="1" applyAlignment="1">
      <alignment vertical="center" wrapText="1"/>
    </xf>
    <xf numFmtId="0" fontId="25" fillId="0" borderId="58" xfId="0" applyFont="1" applyBorder="1" applyAlignment="1">
      <alignment vertical="center" wrapText="1"/>
    </xf>
    <xf numFmtId="0" fontId="25" fillId="0" borderId="10" xfId="0" applyFont="1" applyBorder="1" applyAlignment="1">
      <alignment vertical="center" wrapText="1"/>
    </xf>
    <xf numFmtId="0" fontId="25" fillId="0" borderId="11" xfId="0" applyFont="1" applyBorder="1" applyAlignment="1">
      <alignment vertical="center" wrapText="1"/>
    </xf>
    <xf numFmtId="0" fontId="25" fillId="0" borderId="20" xfId="0" applyFont="1" applyBorder="1" applyAlignment="1">
      <alignment vertical="center" wrapText="1"/>
    </xf>
    <xf numFmtId="0" fontId="20" fillId="0" borderId="59" xfId="0" applyFont="1" applyBorder="1" applyAlignment="1" applyProtection="1">
      <alignment horizontal="center" wrapText="1"/>
    </xf>
    <xf numFmtId="0" fontId="20" fillId="0" borderId="24" xfId="0" applyFont="1" applyBorder="1" applyAlignment="1" applyProtection="1">
      <alignment horizontal="center" wrapText="1"/>
    </xf>
    <xf numFmtId="0" fontId="20" fillId="0" borderId="31" xfId="0" applyFont="1" applyBorder="1" applyAlignment="1" applyProtection="1">
      <alignment horizontal="center" wrapText="1"/>
    </xf>
    <xf numFmtId="0" fontId="31" fillId="0" borderId="56" xfId="0" applyFont="1" applyBorder="1" applyAlignment="1" applyProtection="1">
      <alignment horizontal="center" vertical="center" wrapText="1"/>
    </xf>
    <xf numFmtId="0" fontId="31" fillId="0" borderId="39" xfId="0" applyFont="1" applyBorder="1" applyAlignment="1" applyProtection="1">
      <alignment horizontal="center" vertical="center" wrapText="1"/>
    </xf>
    <xf numFmtId="0" fontId="20" fillId="0" borderId="11" xfId="0" applyFont="1" applyBorder="1" applyAlignment="1" applyProtection="1">
      <alignment horizontal="left" vertical="center"/>
      <protection locked="0"/>
    </xf>
    <xf numFmtId="0" fontId="26" fillId="0" borderId="11" xfId="0" applyFont="1" applyBorder="1" applyAlignment="1" applyProtection="1">
      <alignment vertical="center"/>
      <protection locked="0"/>
    </xf>
    <xf numFmtId="42" fontId="35" fillId="0" borderId="11" xfId="0" applyNumberFormat="1" applyFont="1" applyBorder="1" applyAlignment="1" applyProtection="1">
      <alignment horizontal="right"/>
    </xf>
    <xf numFmtId="0" fontId="20" fillId="0" borderId="37" xfId="0" applyFont="1" applyBorder="1" applyAlignment="1" applyProtection="1">
      <alignment horizontal="center" vertical="center"/>
      <protection locked="0"/>
    </xf>
    <xf numFmtId="4" fontId="20" fillId="0" borderId="11" xfId="0" applyNumberFormat="1" applyFont="1" applyBorder="1" applyAlignment="1" applyProtection="1">
      <alignment horizontal="center"/>
      <protection locked="0"/>
    </xf>
    <xf numFmtId="0" fontId="31" fillId="0" borderId="60" xfId="0" applyFont="1" applyBorder="1" applyAlignment="1" applyProtection="1">
      <alignment horizontal="center"/>
    </xf>
    <xf numFmtId="0" fontId="19" fillId="0" borderId="4"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38" fontId="35" fillId="0" borderId="11" xfId="0" applyNumberFormat="1" applyFont="1" applyBorder="1" applyAlignment="1" applyProtection="1">
      <alignment horizontal="right"/>
    </xf>
    <xf numFmtId="38" fontId="19" fillId="0" borderId="5" xfId="0" applyNumberFormat="1" applyFont="1" applyBorder="1" applyAlignment="1" applyProtection="1">
      <alignment horizontal="right"/>
    </xf>
    <xf numFmtId="0" fontId="20" fillId="0" borderId="11"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11"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83713</xdr:colOff>
      <xdr:row>1</xdr:row>
      <xdr:rowOff>321972</xdr:rowOff>
    </xdr:from>
    <xdr:to>
      <xdr:col>1</xdr:col>
      <xdr:colOff>437882</xdr:colOff>
      <xdr:row>1</xdr:row>
      <xdr:rowOff>321972</xdr:rowOff>
    </xdr:to>
    <xdr:sp macro="" textlink="">
      <xdr:nvSpPr>
        <xdr:cNvPr id="1043" name="Line 1"/>
        <xdr:cNvSpPr>
          <a:spLocks noChangeShapeType="1"/>
        </xdr:cNvSpPr>
      </xdr:nvSpPr>
      <xdr:spPr bwMode="auto">
        <a:xfrm>
          <a:off x="83713" y="321972"/>
          <a:ext cx="579549" cy="0"/>
        </a:xfrm>
        <a:prstGeom prst="line">
          <a:avLst/>
        </a:prstGeom>
        <a:noFill/>
        <a:ln w="24765">
          <a:solidFill>
            <a:srgbClr val="000000"/>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0</xdr:col>
      <xdr:colOff>77273</xdr:colOff>
      <xdr:row>3</xdr:row>
      <xdr:rowOff>141668</xdr:rowOff>
    </xdr:from>
    <xdr:to>
      <xdr:col>1</xdr:col>
      <xdr:colOff>425003</xdr:colOff>
      <xdr:row>3</xdr:row>
      <xdr:rowOff>141668</xdr:rowOff>
    </xdr:to>
    <xdr:sp macro="" textlink="">
      <xdr:nvSpPr>
        <xdr:cNvPr id="1044" name="Line 4"/>
        <xdr:cNvSpPr>
          <a:spLocks noChangeShapeType="1"/>
        </xdr:cNvSpPr>
      </xdr:nvSpPr>
      <xdr:spPr bwMode="auto">
        <a:xfrm>
          <a:off x="77273" y="547352"/>
          <a:ext cx="573110" cy="0"/>
        </a:xfrm>
        <a:prstGeom prst="line">
          <a:avLst/>
        </a:prstGeom>
        <a:noFill/>
        <a:ln w="24765">
          <a:solidFill>
            <a:srgbClr val="000000"/>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83713</xdr:colOff>
      <xdr:row>1</xdr:row>
      <xdr:rowOff>321972</xdr:rowOff>
    </xdr:from>
    <xdr:to>
      <xdr:col>1</xdr:col>
      <xdr:colOff>437882</xdr:colOff>
      <xdr:row>1</xdr:row>
      <xdr:rowOff>321972</xdr:rowOff>
    </xdr:to>
    <xdr:sp macro="" textlink="">
      <xdr:nvSpPr>
        <xdr:cNvPr id="3138" name="Line 1"/>
        <xdr:cNvSpPr>
          <a:spLocks noChangeShapeType="1"/>
        </xdr:cNvSpPr>
      </xdr:nvSpPr>
      <xdr:spPr bwMode="auto">
        <a:xfrm>
          <a:off x="83713" y="321972"/>
          <a:ext cx="579549" cy="0"/>
        </a:xfrm>
        <a:prstGeom prst="line">
          <a:avLst/>
        </a:prstGeom>
        <a:noFill/>
        <a:ln w="24765">
          <a:solidFill>
            <a:srgbClr val="000000"/>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0</xdr:col>
      <xdr:colOff>77273</xdr:colOff>
      <xdr:row>3</xdr:row>
      <xdr:rowOff>141668</xdr:rowOff>
    </xdr:from>
    <xdr:to>
      <xdr:col>1</xdr:col>
      <xdr:colOff>425003</xdr:colOff>
      <xdr:row>3</xdr:row>
      <xdr:rowOff>141668</xdr:rowOff>
    </xdr:to>
    <xdr:sp macro="" textlink="">
      <xdr:nvSpPr>
        <xdr:cNvPr id="3139" name="Line 2"/>
        <xdr:cNvSpPr>
          <a:spLocks noChangeShapeType="1"/>
        </xdr:cNvSpPr>
      </xdr:nvSpPr>
      <xdr:spPr bwMode="auto">
        <a:xfrm>
          <a:off x="77273" y="547352"/>
          <a:ext cx="573110" cy="0"/>
        </a:xfrm>
        <a:prstGeom prst="line">
          <a:avLst/>
        </a:prstGeom>
        <a:noFill/>
        <a:ln w="24765">
          <a:solidFill>
            <a:srgbClr val="000000"/>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10</xdr:col>
      <xdr:colOff>0</xdr:colOff>
      <xdr:row>11</xdr:row>
      <xdr:rowOff>212501</xdr:rowOff>
    </xdr:from>
    <xdr:to>
      <xdr:col>10</xdr:col>
      <xdr:colOff>0</xdr:colOff>
      <xdr:row>15</xdr:row>
      <xdr:rowOff>51515</xdr:rowOff>
    </xdr:to>
    <xdr:sp macro="" textlink="">
      <xdr:nvSpPr>
        <xdr:cNvPr id="3140" name="Line 3"/>
        <xdr:cNvSpPr>
          <a:spLocks noChangeShapeType="1"/>
        </xdr:cNvSpPr>
      </xdr:nvSpPr>
      <xdr:spPr bwMode="auto">
        <a:xfrm>
          <a:off x="6445876" y="2369713"/>
          <a:ext cx="0" cy="7727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32</xdr:row>
      <xdr:rowOff>0</xdr:rowOff>
    </xdr:from>
    <xdr:to>
      <xdr:col>10</xdr:col>
      <xdr:colOff>0</xdr:colOff>
      <xdr:row>33</xdr:row>
      <xdr:rowOff>12879</xdr:rowOff>
    </xdr:to>
    <xdr:sp macro="" textlink="">
      <xdr:nvSpPr>
        <xdr:cNvPr id="3141" name="Line 4"/>
        <xdr:cNvSpPr>
          <a:spLocks noChangeShapeType="1"/>
        </xdr:cNvSpPr>
      </xdr:nvSpPr>
      <xdr:spPr bwMode="auto">
        <a:xfrm>
          <a:off x="6445876" y="6497392"/>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62</xdr:row>
      <xdr:rowOff>12879</xdr:rowOff>
    </xdr:from>
    <xdr:to>
      <xdr:col>10</xdr:col>
      <xdr:colOff>0</xdr:colOff>
      <xdr:row>64</xdr:row>
      <xdr:rowOff>0</xdr:rowOff>
    </xdr:to>
    <xdr:sp macro="" textlink="">
      <xdr:nvSpPr>
        <xdr:cNvPr id="3142" name="Line 5"/>
        <xdr:cNvSpPr>
          <a:spLocks noChangeShapeType="1"/>
        </xdr:cNvSpPr>
      </xdr:nvSpPr>
      <xdr:spPr bwMode="auto">
        <a:xfrm>
          <a:off x="6445876" y="12808039"/>
          <a:ext cx="0" cy="4378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53</xdr:row>
      <xdr:rowOff>0</xdr:rowOff>
    </xdr:from>
    <xdr:to>
      <xdr:col>10</xdr:col>
      <xdr:colOff>0</xdr:colOff>
      <xdr:row>53</xdr:row>
      <xdr:rowOff>199623</xdr:rowOff>
    </xdr:to>
    <xdr:sp macro="" textlink="">
      <xdr:nvSpPr>
        <xdr:cNvPr id="3143" name="Line 6"/>
        <xdr:cNvSpPr>
          <a:spLocks noChangeShapeType="1"/>
        </xdr:cNvSpPr>
      </xdr:nvSpPr>
      <xdr:spPr bwMode="auto">
        <a:xfrm>
          <a:off x="6445876" y="10934163"/>
          <a:ext cx="0" cy="1996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33</xdr:row>
      <xdr:rowOff>0</xdr:rowOff>
    </xdr:from>
    <xdr:to>
      <xdr:col>8</xdr:col>
      <xdr:colOff>6439</xdr:colOff>
      <xdr:row>33</xdr:row>
      <xdr:rowOff>0</xdr:rowOff>
    </xdr:to>
    <xdr:sp macro="" textlink="">
      <xdr:nvSpPr>
        <xdr:cNvPr id="3144" name="Line 9"/>
        <xdr:cNvSpPr>
          <a:spLocks noChangeShapeType="1"/>
        </xdr:cNvSpPr>
      </xdr:nvSpPr>
      <xdr:spPr bwMode="auto">
        <a:xfrm>
          <a:off x="4243589" y="6941713"/>
          <a:ext cx="74053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8</xdr:row>
      <xdr:rowOff>0</xdr:rowOff>
    </xdr:from>
    <xdr:to>
      <xdr:col>13</xdr:col>
      <xdr:colOff>0</xdr:colOff>
      <xdr:row>9</xdr:row>
      <xdr:rowOff>0</xdr:rowOff>
    </xdr:to>
    <xdr:sp macro="" textlink="">
      <xdr:nvSpPr>
        <xdr:cNvPr id="3145" name="Line 12"/>
        <xdr:cNvSpPr>
          <a:spLocks noChangeShapeType="1"/>
        </xdr:cNvSpPr>
      </xdr:nvSpPr>
      <xdr:spPr bwMode="auto">
        <a:xfrm>
          <a:off x="8706118" y="1448873"/>
          <a:ext cx="0" cy="30265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77</xdr:row>
      <xdr:rowOff>0</xdr:rowOff>
    </xdr:from>
    <xdr:to>
      <xdr:col>10</xdr:col>
      <xdr:colOff>0</xdr:colOff>
      <xdr:row>80</xdr:row>
      <xdr:rowOff>51515</xdr:rowOff>
    </xdr:to>
    <xdr:sp macro="" textlink="">
      <xdr:nvSpPr>
        <xdr:cNvPr id="3146" name="Line 14"/>
        <xdr:cNvSpPr>
          <a:spLocks noChangeShapeType="1"/>
        </xdr:cNvSpPr>
      </xdr:nvSpPr>
      <xdr:spPr bwMode="auto">
        <a:xfrm>
          <a:off x="6445876" y="16098592"/>
          <a:ext cx="0" cy="81136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708338</xdr:colOff>
      <xdr:row>33</xdr:row>
      <xdr:rowOff>0</xdr:rowOff>
    </xdr:from>
    <xdr:to>
      <xdr:col>10</xdr:col>
      <xdr:colOff>0</xdr:colOff>
      <xdr:row>33</xdr:row>
      <xdr:rowOff>0</xdr:rowOff>
    </xdr:to>
    <xdr:sp macro="" textlink="">
      <xdr:nvSpPr>
        <xdr:cNvPr id="3147" name="Line 19"/>
        <xdr:cNvSpPr>
          <a:spLocks noChangeShapeType="1"/>
        </xdr:cNvSpPr>
      </xdr:nvSpPr>
      <xdr:spPr bwMode="auto">
        <a:xfrm>
          <a:off x="5686023" y="6941713"/>
          <a:ext cx="759853"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E42"/>
  <sheetViews>
    <sheetView topLeftCell="A20" workbookViewId="0">
      <selection activeCell="A26" sqref="A26"/>
    </sheetView>
  </sheetViews>
  <sheetFormatPr defaultRowHeight="15"/>
  <sheetData>
    <row r="1" spans="1:5">
      <c r="A1" s="226" t="s">
        <v>178</v>
      </c>
    </row>
    <row r="2" spans="1:5">
      <c r="A2" s="227" t="s">
        <v>1</v>
      </c>
    </row>
    <row r="4" spans="1:5">
      <c r="A4" s="228" t="s">
        <v>183</v>
      </c>
    </row>
    <row r="5" spans="1:5">
      <c r="A5" s="228" t="s">
        <v>190</v>
      </c>
    </row>
    <row r="6" spans="1:5">
      <c r="A6" s="228"/>
    </row>
    <row r="7" spans="1:5">
      <c r="A7" s="228" t="s">
        <v>189</v>
      </c>
      <c r="B7" s="228"/>
      <c r="C7" s="228"/>
      <c r="D7" s="228"/>
      <c r="E7" s="228"/>
    </row>
    <row r="8" spans="1:5">
      <c r="A8" s="228" t="s">
        <v>196</v>
      </c>
      <c r="B8" s="228"/>
      <c r="C8" s="228"/>
      <c r="D8" s="228"/>
      <c r="E8" s="228"/>
    </row>
    <row r="9" spans="1:5">
      <c r="A9" s="228"/>
      <c r="B9" s="228"/>
      <c r="C9" s="228"/>
      <c r="D9" s="228"/>
      <c r="E9" s="228"/>
    </row>
    <row r="10" spans="1:5">
      <c r="A10" s="228" t="s">
        <v>186</v>
      </c>
      <c r="B10" s="228"/>
      <c r="C10" s="228"/>
      <c r="D10" s="228"/>
      <c r="E10" s="228"/>
    </row>
    <row r="11" spans="1:5">
      <c r="A11" s="228" t="s">
        <v>187</v>
      </c>
      <c r="B11" s="228"/>
      <c r="C11" s="228"/>
      <c r="D11" s="228"/>
      <c r="E11" s="228"/>
    </row>
    <row r="12" spans="1:5">
      <c r="A12" s="228"/>
      <c r="B12" s="228"/>
      <c r="C12" s="228"/>
      <c r="D12" s="228"/>
      <c r="E12" s="228"/>
    </row>
    <row r="13" spans="1:5">
      <c r="A13" s="228" t="s">
        <v>179</v>
      </c>
      <c r="B13" s="228"/>
      <c r="C13" s="228"/>
      <c r="D13" s="228"/>
      <c r="E13" s="228"/>
    </row>
    <row r="14" spans="1:5">
      <c r="A14" s="228"/>
      <c r="B14" s="228"/>
      <c r="C14" s="228"/>
      <c r="D14" s="228"/>
      <c r="E14" s="228"/>
    </row>
    <row r="15" spans="1:5">
      <c r="A15" s="228" t="s">
        <v>180</v>
      </c>
      <c r="B15" s="228"/>
      <c r="C15" s="228"/>
      <c r="D15" s="228"/>
      <c r="E15" s="228"/>
    </row>
    <row r="16" spans="1:5">
      <c r="A16" s="228"/>
      <c r="B16" s="228"/>
      <c r="C16" s="228"/>
      <c r="D16" s="228"/>
      <c r="E16" s="228"/>
    </row>
    <row r="17" spans="1:5">
      <c r="A17" s="228" t="s">
        <v>181</v>
      </c>
      <c r="B17" s="228"/>
      <c r="C17" s="228"/>
      <c r="D17" s="228"/>
      <c r="E17" s="228"/>
    </row>
    <row r="18" spans="1:5">
      <c r="A18" s="228"/>
      <c r="B18" s="228"/>
      <c r="C18" s="228"/>
      <c r="D18" s="228"/>
      <c r="E18" s="228"/>
    </row>
    <row r="19" spans="1:5">
      <c r="A19" s="228" t="s">
        <v>185</v>
      </c>
      <c r="B19" s="228"/>
      <c r="C19" s="228"/>
      <c r="D19" s="228"/>
      <c r="E19" s="228"/>
    </row>
    <row r="20" spans="1:5">
      <c r="A20" s="228" t="s">
        <v>184</v>
      </c>
      <c r="B20" s="228"/>
      <c r="C20" s="228"/>
      <c r="D20" s="228"/>
      <c r="E20" s="228"/>
    </row>
    <row r="21" spans="1:5">
      <c r="A21" s="228"/>
      <c r="B21" s="228"/>
      <c r="C21" s="228"/>
      <c r="D21" s="228"/>
      <c r="E21" s="228"/>
    </row>
    <row r="22" spans="1:5">
      <c r="A22" s="228" t="s">
        <v>182</v>
      </c>
      <c r="B22" s="228"/>
      <c r="C22" s="228"/>
      <c r="D22" s="228"/>
      <c r="E22" s="228"/>
    </row>
    <row r="23" spans="1:5">
      <c r="A23" s="228"/>
      <c r="B23" s="228"/>
      <c r="C23" s="228"/>
      <c r="D23" s="228"/>
      <c r="E23" s="228"/>
    </row>
    <row r="24" spans="1:5">
      <c r="A24" s="228" t="s">
        <v>197</v>
      </c>
    </row>
    <row r="25" spans="1:5">
      <c r="A25" s="228" t="s">
        <v>198</v>
      </c>
    </row>
    <row r="26" spans="1:5">
      <c r="A26" s="228"/>
    </row>
    <row r="27" spans="1:5">
      <c r="A27" s="228" t="s">
        <v>188</v>
      </c>
    </row>
    <row r="28" spans="1:5">
      <c r="A28" s="228"/>
    </row>
    <row r="29" spans="1:5">
      <c r="A29" s="228" t="s">
        <v>195</v>
      </c>
    </row>
    <row r="30" spans="1:5">
      <c r="A30" s="228"/>
    </row>
    <row r="31" spans="1:5">
      <c r="A31" s="228" t="s">
        <v>191</v>
      </c>
    </row>
    <row r="32" spans="1:5">
      <c r="A32" s="228" t="s">
        <v>192</v>
      </c>
    </row>
    <row r="42" spans="1:1">
      <c r="A42" s="230" t="s">
        <v>193</v>
      </c>
    </row>
  </sheetData>
  <phoneticPr fontId="10" type="noConversion"/>
  <pageMargins left="0.5" right="0.5" top="1" bottom="0.5" header="0.5" footer="0.5"/>
  <pageSetup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topLeftCell="A41" workbookViewId="0">
      <selection activeCell="H61" sqref="H61"/>
    </sheetView>
  </sheetViews>
  <sheetFormatPr defaultColWidth="8.88671875" defaultRowHeight="15"/>
  <cols>
    <col min="1" max="1" width="4.77734375" style="31" customWidth="1"/>
    <col min="2" max="2" width="2.77734375" style="31" customWidth="1"/>
    <col min="3" max="12" width="4.77734375" style="31" customWidth="1"/>
    <col min="13" max="13" width="3.88671875" style="31" customWidth="1"/>
    <col min="14" max="16" width="4.77734375" style="31" customWidth="1"/>
    <col min="17" max="17" width="2.77734375" style="31" customWidth="1"/>
    <col min="18" max="81" width="4.77734375" style="31" customWidth="1"/>
    <col min="82" max="16384" width="8.88671875" style="31"/>
  </cols>
  <sheetData>
    <row r="1" spans="1:19" s="30" customFormat="1" ht="12" customHeight="1">
      <c r="A1" s="186" t="s">
        <v>93</v>
      </c>
      <c r="B1" s="36"/>
      <c r="C1" s="54" t="s">
        <v>71</v>
      </c>
      <c r="D1" s="37"/>
      <c r="E1" s="37"/>
      <c r="F1" s="37"/>
      <c r="G1" s="37"/>
      <c r="H1" s="37"/>
      <c r="I1" s="37"/>
      <c r="J1" s="37"/>
      <c r="K1" s="37"/>
      <c r="L1" s="37"/>
      <c r="M1" s="37"/>
      <c r="N1" s="37"/>
      <c r="O1" s="37"/>
      <c r="P1" s="37"/>
      <c r="Q1" s="37" t="s">
        <v>12</v>
      </c>
      <c r="R1" s="37" t="s">
        <v>12</v>
      </c>
    </row>
    <row r="2" spans="1:19" s="30" customFormat="1" ht="12" customHeight="1">
      <c r="A2" s="231">
        <v>41850</v>
      </c>
      <c r="B2" s="36"/>
      <c r="C2" s="54" t="s">
        <v>199</v>
      </c>
      <c r="D2" s="37"/>
      <c r="E2" s="37"/>
      <c r="F2" s="37"/>
      <c r="G2" s="37"/>
      <c r="H2" s="37"/>
      <c r="I2" s="37"/>
      <c r="J2" s="37"/>
      <c r="K2" s="37"/>
      <c r="L2" s="37"/>
      <c r="M2" s="37"/>
      <c r="N2" s="37"/>
      <c r="O2" s="37"/>
      <c r="P2" s="37"/>
      <c r="Q2" s="37" t="s">
        <v>12</v>
      </c>
      <c r="R2" s="37" t="s">
        <v>12</v>
      </c>
    </row>
    <row r="3" spans="1:19" s="30" customFormat="1" ht="12" customHeight="1">
      <c r="A3" s="54" t="s">
        <v>137</v>
      </c>
      <c r="B3" s="37"/>
      <c r="C3" s="37"/>
      <c r="D3" s="37"/>
      <c r="E3" s="37"/>
      <c r="F3" s="37"/>
      <c r="G3" s="37"/>
      <c r="H3" s="37"/>
      <c r="I3" s="37"/>
      <c r="J3" s="37"/>
      <c r="K3" s="37"/>
      <c r="L3" s="37"/>
      <c r="M3" s="37"/>
      <c r="N3" s="37"/>
      <c r="O3" s="37"/>
      <c r="P3" s="37"/>
      <c r="Q3" s="37"/>
      <c r="R3" s="37"/>
    </row>
    <row r="4" spans="1:19" s="30" customFormat="1" ht="12" customHeight="1">
      <c r="A4" s="54" t="s">
        <v>72</v>
      </c>
      <c r="B4" s="37"/>
      <c r="C4" s="37"/>
      <c r="D4" s="37"/>
      <c r="E4" s="37"/>
      <c r="F4" s="37"/>
      <c r="G4" s="37"/>
      <c r="H4" s="37"/>
      <c r="I4" s="37"/>
      <c r="J4" s="37"/>
      <c r="K4" s="37"/>
      <c r="L4" s="37"/>
      <c r="M4" s="37"/>
      <c r="N4" s="37"/>
      <c r="O4" s="37"/>
      <c r="P4" s="37"/>
      <c r="Q4" s="37"/>
      <c r="R4" s="37"/>
    </row>
    <row r="5" spans="1:19" s="30" customFormat="1" ht="12" customHeight="1">
      <c r="A5" s="54"/>
      <c r="B5" s="37"/>
      <c r="C5" s="37"/>
      <c r="D5" s="37"/>
      <c r="E5" s="37"/>
      <c r="F5" s="37"/>
      <c r="G5" s="37"/>
      <c r="H5" s="37"/>
      <c r="I5" s="37"/>
      <c r="J5" s="37"/>
      <c r="K5" s="37"/>
      <c r="L5" s="37"/>
      <c r="M5" s="37"/>
      <c r="N5" s="37"/>
      <c r="O5" s="37"/>
      <c r="P5" s="37"/>
      <c r="Q5" s="37"/>
      <c r="R5" s="37"/>
    </row>
    <row r="6" spans="1:19" s="30" customFormat="1" ht="15.75">
      <c r="A6" s="48" t="s">
        <v>109</v>
      </c>
      <c r="B6" s="38"/>
      <c r="C6" s="38"/>
      <c r="D6" s="38"/>
      <c r="E6" s="38"/>
      <c r="F6" s="39"/>
      <c r="G6" s="257"/>
      <c r="H6" s="258"/>
      <c r="I6" s="258"/>
      <c r="J6" s="258"/>
      <c r="K6" s="258"/>
      <c r="L6" s="259"/>
      <c r="M6" s="260" t="s">
        <v>171</v>
      </c>
      <c r="N6" s="261"/>
      <c r="O6" s="261"/>
      <c r="P6" s="261"/>
      <c r="Q6" s="261"/>
      <c r="R6" s="262"/>
    </row>
    <row r="7" spans="1:19" s="30" customFormat="1" ht="25.5" customHeight="1">
      <c r="A7" s="267" t="s">
        <v>73</v>
      </c>
      <c r="B7" s="268"/>
      <c r="C7" s="268"/>
      <c r="D7" s="268"/>
      <c r="E7" s="268"/>
      <c r="F7" s="269"/>
      <c r="G7" s="270"/>
      <c r="H7" s="271"/>
      <c r="I7" s="271"/>
      <c r="J7" s="271"/>
      <c r="K7" s="271"/>
      <c r="L7" s="272"/>
      <c r="M7" s="263"/>
      <c r="N7" s="264"/>
      <c r="O7" s="264"/>
      <c r="P7" s="264"/>
      <c r="Q7" s="264"/>
      <c r="R7" s="265"/>
    </row>
    <row r="8" spans="1:19" ht="9.9499999999999993" customHeight="1">
      <c r="A8" s="40"/>
      <c r="B8" s="40"/>
      <c r="C8" s="40"/>
      <c r="D8" s="40"/>
      <c r="E8" s="40"/>
      <c r="F8" s="40"/>
      <c r="G8" s="35"/>
      <c r="H8" s="35"/>
      <c r="I8" s="35"/>
      <c r="J8" s="35"/>
      <c r="K8" s="35"/>
      <c r="L8" s="35"/>
      <c r="M8" s="40"/>
      <c r="N8" s="40"/>
      <c r="O8" s="40"/>
      <c r="P8" s="40"/>
      <c r="Q8" s="40"/>
      <c r="R8" s="40"/>
    </row>
    <row r="9" spans="1:19">
      <c r="A9" s="266" t="s">
        <v>200</v>
      </c>
      <c r="B9" s="266"/>
      <c r="C9" s="266"/>
      <c r="D9" s="266"/>
      <c r="E9" s="266"/>
      <c r="F9" s="266"/>
      <c r="G9" s="266"/>
      <c r="H9" s="266"/>
      <c r="I9" s="266"/>
      <c r="J9" s="266"/>
      <c r="K9" s="266"/>
      <c r="L9" s="266"/>
      <c r="M9" s="266"/>
      <c r="N9" s="266"/>
      <c r="O9" s="266"/>
      <c r="P9" s="266"/>
      <c r="Q9" s="266"/>
      <c r="R9" s="266"/>
    </row>
    <row r="10" spans="1:19">
      <c r="A10" s="266" t="s">
        <v>1</v>
      </c>
      <c r="B10" s="266"/>
      <c r="C10" s="266"/>
      <c r="D10" s="266"/>
      <c r="E10" s="266"/>
      <c r="F10" s="266"/>
      <c r="G10" s="266"/>
      <c r="H10" s="266"/>
      <c r="I10" s="266"/>
      <c r="J10" s="266"/>
      <c r="K10" s="266"/>
      <c r="L10" s="266"/>
      <c r="M10" s="266"/>
      <c r="N10" s="266"/>
      <c r="O10" s="266"/>
      <c r="P10" s="266"/>
      <c r="Q10" s="266"/>
      <c r="R10" s="266"/>
    </row>
    <row r="11" spans="1:19">
      <c r="A11" s="266" t="s">
        <v>90</v>
      </c>
      <c r="B11" s="266"/>
      <c r="C11" s="266"/>
      <c r="D11" s="266"/>
      <c r="E11" s="266"/>
      <c r="F11" s="266"/>
      <c r="G11" s="266"/>
      <c r="H11" s="266"/>
      <c r="I11" s="266"/>
      <c r="J11" s="266"/>
      <c r="K11" s="266"/>
      <c r="L11" s="266"/>
      <c r="M11" s="266"/>
      <c r="N11" s="266"/>
      <c r="O11" s="266"/>
      <c r="P11" s="266"/>
      <c r="Q11" s="266"/>
      <c r="R11" s="266"/>
    </row>
    <row r="12" spans="1:19" ht="6" customHeight="1">
      <c r="A12" s="40"/>
      <c r="B12" s="40"/>
      <c r="C12" s="40"/>
      <c r="D12" s="40"/>
      <c r="E12" s="40"/>
      <c r="F12" s="40"/>
      <c r="G12" s="35"/>
      <c r="H12" s="35"/>
      <c r="I12" s="35"/>
      <c r="J12" s="35"/>
      <c r="K12" s="35"/>
      <c r="L12" s="35"/>
      <c r="M12" s="40"/>
      <c r="N12" s="40"/>
      <c r="O12" s="40"/>
      <c r="P12" s="40"/>
      <c r="Q12" s="40"/>
      <c r="R12" s="40"/>
    </row>
    <row r="13" spans="1:19" s="30" customFormat="1" ht="12.75">
      <c r="A13" s="278" t="s">
        <v>74</v>
      </c>
      <c r="B13" s="279"/>
      <c r="C13" s="280"/>
      <c r="D13" s="157" t="s">
        <v>75</v>
      </c>
      <c r="E13" s="157"/>
      <c r="F13" s="157"/>
      <c r="G13" s="157"/>
      <c r="H13" s="157"/>
      <c r="I13" s="157"/>
      <c r="J13" s="158" t="s">
        <v>76</v>
      </c>
      <c r="K13" s="157"/>
      <c r="L13" s="157"/>
      <c r="M13" s="158" t="s">
        <v>77</v>
      </c>
      <c r="N13" s="157"/>
      <c r="O13" s="157"/>
      <c r="P13" s="157"/>
      <c r="Q13" s="157"/>
      <c r="R13" s="159"/>
      <c r="S13" s="29"/>
    </row>
    <row r="14" spans="1:19" s="30" customFormat="1" ht="12.75">
      <c r="A14" s="281"/>
      <c r="B14" s="282"/>
      <c r="C14" s="283"/>
      <c r="D14" s="239"/>
      <c r="E14" s="240"/>
      <c r="F14" s="240"/>
      <c r="G14" s="240"/>
      <c r="H14" s="240"/>
      <c r="I14" s="241"/>
      <c r="J14" s="245"/>
      <c r="K14" s="246"/>
      <c r="L14" s="247"/>
      <c r="M14" s="245"/>
      <c r="N14" s="246"/>
      <c r="O14" s="246"/>
      <c r="P14" s="246"/>
      <c r="Q14" s="246"/>
      <c r="R14" s="247"/>
    </row>
    <row r="15" spans="1:19" s="30" customFormat="1" ht="8.25" customHeight="1">
      <c r="A15" s="281"/>
      <c r="B15" s="282"/>
      <c r="C15" s="283"/>
      <c r="D15" s="242"/>
      <c r="E15" s="243"/>
      <c r="F15" s="243"/>
      <c r="G15" s="243"/>
      <c r="H15" s="243"/>
      <c r="I15" s="244"/>
      <c r="J15" s="248"/>
      <c r="K15" s="249"/>
      <c r="L15" s="250"/>
      <c r="M15" s="248"/>
      <c r="N15" s="249"/>
      <c r="O15" s="249"/>
      <c r="P15" s="249"/>
      <c r="Q15" s="249"/>
      <c r="R15" s="250"/>
    </row>
    <row r="16" spans="1:19" s="30" customFormat="1" ht="12.75">
      <c r="A16" s="281"/>
      <c r="B16" s="282"/>
      <c r="C16" s="283"/>
      <c r="D16" s="160" t="s">
        <v>78</v>
      </c>
      <c r="E16" s="160"/>
      <c r="F16" s="160"/>
      <c r="G16" s="160"/>
      <c r="H16" s="160"/>
      <c r="I16" s="160"/>
      <c r="J16" s="161" t="s">
        <v>79</v>
      </c>
      <c r="K16" s="160"/>
      <c r="L16" s="160"/>
      <c r="M16" s="161" t="s">
        <v>80</v>
      </c>
      <c r="N16" s="160"/>
      <c r="O16" s="160"/>
      <c r="P16" s="160"/>
      <c r="Q16" s="160"/>
      <c r="R16" s="162"/>
    </row>
    <row r="17" spans="1:18" s="30" customFormat="1" ht="12.75">
      <c r="A17" s="281"/>
      <c r="B17" s="282"/>
      <c r="C17" s="283"/>
      <c r="D17" s="239"/>
      <c r="E17" s="240"/>
      <c r="F17" s="240"/>
      <c r="G17" s="240"/>
      <c r="H17" s="240"/>
      <c r="I17" s="241"/>
      <c r="J17" s="239"/>
      <c r="K17" s="240"/>
      <c r="L17" s="241"/>
      <c r="M17" s="245"/>
      <c r="N17" s="246"/>
      <c r="O17" s="246"/>
      <c r="P17" s="246"/>
      <c r="Q17" s="246"/>
      <c r="R17" s="247"/>
    </row>
    <row r="18" spans="1:18" s="30" customFormat="1" ht="7.5" customHeight="1">
      <c r="A18" s="284"/>
      <c r="B18" s="285"/>
      <c r="C18" s="286"/>
      <c r="D18" s="242"/>
      <c r="E18" s="243"/>
      <c r="F18" s="243"/>
      <c r="G18" s="243"/>
      <c r="H18" s="243"/>
      <c r="I18" s="244"/>
      <c r="J18" s="242"/>
      <c r="K18" s="243"/>
      <c r="L18" s="244"/>
      <c r="M18" s="248"/>
      <c r="N18" s="249"/>
      <c r="O18" s="249"/>
      <c r="P18" s="249"/>
      <c r="Q18" s="249"/>
      <c r="R18" s="250"/>
    </row>
    <row r="19" spans="1:18" s="30" customFormat="1" ht="6" customHeight="1">
      <c r="A19" s="36"/>
      <c r="B19" s="36"/>
      <c r="C19" s="36"/>
      <c r="D19" s="36"/>
      <c r="E19" s="36"/>
      <c r="F19" s="36"/>
      <c r="G19" s="36"/>
      <c r="H19" s="36"/>
      <c r="I19" s="36"/>
      <c r="J19" s="36"/>
      <c r="K19" s="36"/>
      <c r="L19" s="36"/>
      <c r="M19" s="36"/>
      <c r="N19" s="36"/>
      <c r="O19" s="36"/>
      <c r="P19" s="36"/>
      <c r="Q19" s="36"/>
      <c r="R19" s="36"/>
    </row>
    <row r="20" spans="1:18" s="30" customFormat="1" ht="12.75">
      <c r="A20" s="41" t="s">
        <v>81</v>
      </c>
      <c r="B20" s="36"/>
      <c r="C20" s="36"/>
      <c r="D20" s="36"/>
      <c r="E20" s="36"/>
      <c r="F20" s="36"/>
      <c r="G20" s="36"/>
      <c r="H20" s="36"/>
      <c r="I20" s="36"/>
      <c r="J20" s="36"/>
      <c r="K20" s="36"/>
      <c r="L20" s="36"/>
      <c r="M20" s="36"/>
      <c r="N20" s="36"/>
      <c r="O20" s="36"/>
      <c r="P20" s="36"/>
      <c r="Q20" s="36"/>
      <c r="R20" s="36"/>
    </row>
    <row r="21" spans="1:18" s="30" customFormat="1" ht="6" customHeight="1">
      <c r="A21" s="36"/>
      <c r="B21" s="36"/>
      <c r="C21" s="36"/>
      <c r="D21" s="36"/>
      <c r="E21" s="36"/>
      <c r="F21" s="36"/>
      <c r="G21" s="36"/>
      <c r="H21" s="36"/>
      <c r="I21" s="36"/>
      <c r="J21" s="36"/>
      <c r="K21" s="36"/>
      <c r="L21" s="36"/>
      <c r="M21" s="36"/>
      <c r="N21" s="36"/>
      <c r="O21" s="36"/>
      <c r="P21" s="36"/>
      <c r="Q21" s="36"/>
      <c r="R21" s="36"/>
    </row>
    <row r="22" spans="1:18" s="30" customFormat="1" ht="12.75" customHeight="1">
      <c r="A22" s="36"/>
      <c r="B22" s="36"/>
      <c r="C22" s="163" t="s">
        <v>82</v>
      </c>
      <c r="D22" s="50"/>
      <c r="E22" s="252" t="s">
        <v>201</v>
      </c>
      <c r="F22" s="252"/>
      <c r="G22" s="252"/>
      <c r="H22" s="252"/>
      <c r="I22" s="252"/>
      <c r="J22" s="252"/>
      <c r="K22" s="252"/>
      <c r="L22" s="252"/>
      <c r="M22" s="252"/>
      <c r="N22" s="252"/>
      <c r="O22" s="252"/>
      <c r="P22" s="252"/>
      <c r="Q22" s="252"/>
      <c r="R22" s="252"/>
    </row>
    <row r="23" spans="1:18" s="30" customFormat="1" ht="9" customHeight="1">
      <c r="A23" s="36"/>
      <c r="B23" s="36"/>
      <c r="C23" s="163"/>
      <c r="D23" s="50"/>
      <c r="E23" s="51"/>
      <c r="F23" s="51"/>
      <c r="G23" s="51"/>
      <c r="H23" s="51"/>
      <c r="I23" s="51"/>
      <c r="J23" s="51"/>
      <c r="K23" s="51"/>
      <c r="L23" s="51"/>
      <c r="M23" s="51"/>
      <c r="N23" s="51"/>
      <c r="O23" s="51"/>
      <c r="P23" s="51"/>
      <c r="Q23" s="51"/>
      <c r="R23" s="51"/>
    </row>
    <row r="24" spans="1:18" s="30" customFormat="1" ht="12.75">
      <c r="A24" s="36"/>
      <c r="B24" s="36"/>
      <c r="C24" s="50" t="s">
        <v>83</v>
      </c>
      <c r="D24" s="50"/>
      <c r="E24" s="50" t="s">
        <v>202</v>
      </c>
      <c r="F24" s="50"/>
      <c r="G24" s="50"/>
      <c r="H24" s="50"/>
      <c r="I24" s="50"/>
      <c r="J24" s="50"/>
      <c r="K24" s="50"/>
      <c r="L24" s="50"/>
      <c r="M24" s="50"/>
      <c r="N24" s="50"/>
      <c r="O24" s="50"/>
      <c r="P24" s="50"/>
      <c r="Q24" s="50"/>
      <c r="R24" s="50"/>
    </row>
    <row r="25" spans="1:18" s="30" customFormat="1" ht="12.75">
      <c r="A25" s="36"/>
      <c r="B25" s="36"/>
      <c r="C25" s="50"/>
      <c r="D25" s="50"/>
      <c r="E25" s="50" t="s">
        <v>131</v>
      </c>
      <c r="F25" s="50"/>
      <c r="G25" s="50"/>
      <c r="H25" s="50"/>
      <c r="I25" s="50"/>
      <c r="J25" s="50"/>
      <c r="K25" s="50"/>
      <c r="L25" s="50"/>
      <c r="M25" s="50"/>
      <c r="N25" s="50"/>
      <c r="O25" s="50"/>
      <c r="P25" s="50"/>
      <c r="Q25" s="50"/>
      <c r="R25" s="50"/>
    </row>
    <row r="26" spans="1:18" s="30" customFormat="1" ht="12.75" customHeight="1">
      <c r="A26" s="36"/>
      <c r="B26" s="36"/>
      <c r="C26" s="50"/>
      <c r="D26" s="50"/>
      <c r="E26" s="255" t="s">
        <v>110</v>
      </c>
      <c r="F26" s="256"/>
      <c r="G26" s="256"/>
      <c r="H26" s="256"/>
      <c r="I26" s="256"/>
      <c r="J26" s="256"/>
      <c r="K26" s="256"/>
      <c r="L26" s="256"/>
      <c r="M26" s="256"/>
      <c r="N26" s="256"/>
      <c r="O26" s="256"/>
      <c r="P26" s="256"/>
      <c r="Q26" s="256"/>
      <c r="R26" s="256"/>
    </row>
    <row r="27" spans="1:18" s="30" customFormat="1" ht="6" customHeight="1">
      <c r="A27" s="36"/>
      <c r="B27" s="36"/>
      <c r="C27" s="36"/>
      <c r="D27" s="36"/>
      <c r="E27" s="36"/>
      <c r="F27" s="36"/>
      <c r="G27" s="36"/>
      <c r="H27" s="36"/>
      <c r="I27" s="36"/>
      <c r="J27" s="36"/>
      <c r="K27" s="36"/>
      <c r="L27" s="36"/>
      <c r="M27" s="36"/>
      <c r="N27" s="36"/>
      <c r="O27" s="36"/>
      <c r="P27" s="36"/>
      <c r="Q27" s="36"/>
      <c r="R27" s="36"/>
    </row>
    <row r="28" spans="1:18" s="32" customFormat="1" ht="12.75">
      <c r="A28" s="181"/>
      <c r="B28" s="182"/>
      <c r="C28" s="182"/>
      <c r="D28" s="182"/>
      <c r="E28" s="182"/>
      <c r="F28" s="182"/>
      <c r="G28" s="182"/>
      <c r="H28" s="182"/>
      <c r="I28" s="182"/>
      <c r="J28" s="182"/>
      <c r="K28" s="182"/>
      <c r="L28" s="182"/>
      <c r="M28" s="182"/>
      <c r="N28" s="49"/>
      <c r="O28" s="41"/>
      <c r="P28" s="41"/>
      <c r="Q28" s="41"/>
      <c r="R28" s="41"/>
    </row>
    <row r="29" spans="1:18" s="30" customFormat="1" ht="12.75">
      <c r="A29" s="49" t="s">
        <v>210</v>
      </c>
      <c r="B29" s="50"/>
      <c r="C29" s="50"/>
      <c r="D29" s="50"/>
      <c r="E29" s="50"/>
      <c r="F29" s="50"/>
      <c r="G29" s="50"/>
      <c r="H29" s="50"/>
      <c r="I29" s="50"/>
      <c r="J29" s="50"/>
      <c r="K29" s="50"/>
      <c r="L29" s="50"/>
      <c r="M29" s="219"/>
      <c r="N29" s="220"/>
      <c r="O29" s="36"/>
      <c r="P29" s="36"/>
      <c r="Q29" s="36"/>
      <c r="R29" s="36"/>
    </row>
    <row r="30" spans="1:18" s="30" customFormat="1" ht="12.75" customHeight="1">
      <c r="A30" s="49" t="s">
        <v>209</v>
      </c>
      <c r="B30" s="50"/>
      <c r="C30" s="50"/>
      <c r="D30" s="50"/>
      <c r="E30" s="50"/>
      <c r="F30" s="50"/>
      <c r="G30" s="50"/>
      <c r="H30" s="50"/>
      <c r="I30" s="50"/>
      <c r="J30" s="50"/>
      <c r="K30" s="50"/>
      <c r="L30" s="50"/>
      <c r="M30" s="50"/>
      <c r="N30" s="36"/>
      <c r="O30" s="36"/>
      <c r="P30" s="36"/>
      <c r="Q30" s="36"/>
      <c r="R30" s="36"/>
    </row>
    <row r="31" spans="1:18" s="30" customFormat="1" ht="6.75" customHeight="1">
      <c r="A31" s="41"/>
      <c r="B31" s="36"/>
      <c r="C31" s="36"/>
      <c r="D31" s="36"/>
      <c r="E31" s="36"/>
      <c r="F31" s="36"/>
      <c r="G31" s="36"/>
      <c r="H31" s="36"/>
      <c r="I31" s="36"/>
      <c r="J31" s="36"/>
      <c r="K31" s="36"/>
      <c r="L31" s="36"/>
      <c r="M31" s="36"/>
      <c r="N31" s="36"/>
      <c r="O31" s="36"/>
      <c r="P31" s="36"/>
      <c r="Q31" s="36"/>
      <c r="R31" s="36"/>
    </row>
    <row r="32" spans="1:18" s="30" customFormat="1" ht="6.75" customHeight="1">
      <c r="A32" s="41"/>
      <c r="B32" s="36"/>
      <c r="C32" s="36"/>
      <c r="D32" s="36"/>
      <c r="E32" s="36"/>
      <c r="F32" s="36"/>
      <c r="G32" s="36"/>
      <c r="H32" s="36"/>
      <c r="I32" s="36"/>
      <c r="J32" s="36"/>
      <c r="K32" s="36"/>
      <c r="L32" s="36"/>
      <c r="M32" s="36"/>
      <c r="N32" s="36"/>
      <c r="O32" s="36"/>
      <c r="P32" s="36"/>
      <c r="Q32" s="36"/>
      <c r="R32" s="36"/>
    </row>
    <row r="33" spans="1:18" s="30" customFormat="1" ht="12.75">
      <c r="A33" s="49" t="s">
        <v>84</v>
      </c>
      <c r="B33" s="50"/>
      <c r="C33" s="50"/>
      <c r="D33" s="50"/>
      <c r="E33" s="50"/>
      <c r="F33" s="50"/>
      <c r="G33" s="50"/>
      <c r="H33" s="50"/>
      <c r="I33" s="50"/>
      <c r="J33" s="50"/>
      <c r="K33" s="50"/>
      <c r="L33" s="50"/>
      <c r="M33" s="50"/>
      <c r="N33" s="50"/>
      <c r="O33" s="50"/>
      <c r="P33" s="50"/>
      <c r="Q33" s="50"/>
      <c r="R33" s="50"/>
    </row>
    <row r="34" spans="1:18" s="30" customFormat="1" ht="6.75" customHeight="1">
      <c r="A34" s="50"/>
      <c r="B34" s="50"/>
      <c r="C34" s="50"/>
      <c r="D34" s="50"/>
      <c r="E34" s="50"/>
      <c r="F34" s="50"/>
      <c r="G34" s="50"/>
      <c r="H34" s="50"/>
      <c r="I34" s="50"/>
      <c r="J34" s="50"/>
      <c r="K34" s="50"/>
      <c r="L34" s="50"/>
      <c r="M34" s="50"/>
      <c r="N34" s="50"/>
      <c r="O34" s="50"/>
      <c r="P34" s="50"/>
      <c r="Q34" s="50"/>
      <c r="R34" s="50"/>
    </row>
    <row r="35" spans="1:18" s="30" customFormat="1" ht="36.950000000000003" customHeight="1">
      <c r="A35" s="52" t="s">
        <v>33</v>
      </c>
      <c r="B35" s="252" t="s">
        <v>91</v>
      </c>
      <c r="C35" s="252"/>
      <c r="D35" s="252"/>
      <c r="E35" s="252"/>
      <c r="F35" s="252"/>
      <c r="G35" s="252"/>
      <c r="H35" s="252"/>
      <c r="I35" s="252"/>
      <c r="J35" s="252"/>
      <c r="K35" s="252"/>
      <c r="L35" s="252"/>
      <c r="M35" s="252"/>
      <c r="N35" s="252"/>
      <c r="O35" s="252"/>
      <c r="P35" s="252"/>
      <c r="Q35" s="252"/>
      <c r="R35" s="252"/>
    </row>
    <row r="36" spans="1:18" s="30" customFormat="1" ht="3.95" customHeight="1">
      <c r="A36" s="52"/>
      <c r="B36" s="51"/>
      <c r="C36" s="51"/>
      <c r="D36" s="51"/>
      <c r="E36" s="51"/>
      <c r="F36" s="51"/>
      <c r="G36" s="51"/>
      <c r="H36" s="51"/>
      <c r="I36" s="51"/>
      <c r="J36" s="51"/>
      <c r="K36" s="51"/>
      <c r="L36" s="51"/>
      <c r="M36" s="51"/>
      <c r="N36" s="51"/>
      <c r="O36" s="51"/>
      <c r="P36" s="51"/>
      <c r="Q36" s="51"/>
      <c r="R36" s="51"/>
    </row>
    <row r="37" spans="1:18" s="30" customFormat="1" ht="24" customHeight="1">
      <c r="A37" s="52"/>
      <c r="B37" s="287" t="s">
        <v>112</v>
      </c>
      <c r="C37" s="287"/>
      <c r="D37" s="287"/>
      <c r="E37" s="287"/>
      <c r="F37" s="287"/>
      <c r="G37" s="287"/>
      <c r="H37" s="287"/>
      <c r="I37" s="287"/>
      <c r="J37" s="287"/>
      <c r="K37" s="287"/>
      <c r="L37" s="287"/>
      <c r="M37" s="287"/>
      <c r="N37" s="287"/>
      <c r="O37" s="287"/>
      <c r="P37" s="287"/>
      <c r="Q37" s="287"/>
      <c r="R37" s="287"/>
    </row>
    <row r="38" spans="1:18" s="30" customFormat="1" ht="3.95" customHeight="1">
      <c r="A38" s="52"/>
      <c r="B38" s="53"/>
      <c r="C38" s="53"/>
      <c r="D38" s="53"/>
      <c r="E38" s="53"/>
      <c r="F38" s="53"/>
      <c r="G38" s="53"/>
      <c r="H38" s="53"/>
      <c r="I38" s="53"/>
      <c r="J38" s="53"/>
      <c r="K38" s="53"/>
      <c r="L38" s="53"/>
      <c r="M38" s="53"/>
      <c r="N38" s="53"/>
      <c r="O38" s="53"/>
      <c r="P38" s="53"/>
      <c r="Q38" s="53"/>
      <c r="R38" s="53"/>
    </row>
    <row r="39" spans="1:18" s="30" customFormat="1" ht="12.75">
      <c r="A39" s="52" t="s">
        <v>36</v>
      </c>
      <c r="B39" s="252" t="s">
        <v>98</v>
      </c>
      <c r="C39" s="252"/>
      <c r="D39" s="252"/>
      <c r="E39" s="252"/>
      <c r="F39" s="252"/>
      <c r="G39" s="252"/>
      <c r="H39" s="252"/>
      <c r="I39" s="252"/>
      <c r="J39" s="252"/>
      <c r="K39" s="252"/>
      <c r="L39" s="252"/>
      <c r="M39" s="252"/>
      <c r="N39" s="252"/>
      <c r="O39" s="252"/>
      <c r="P39" s="252"/>
      <c r="Q39" s="252"/>
      <c r="R39" s="252"/>
    </row>
    <row r="40" spans="1:18" s="30" customFormat="1" ht="3.95" customHeight="1">
      <c r="A40" s="52"/>
      <c r="B40" s="51"/>
      <c r="C40" s="51"/>
      <c r="D40" s="51"/>
      <c r="E40" s="51"/>
      <c r="F40" s="51"/>
      <c r="G40" s="51"/>
      <c r="H40" s="51"/>
      <c r="I40" s="51"/>
      <c r="J40" s="51"/>
      <c r="K40" s="51"/>
      <c r="L40" s="51"/>
      <c r="M40" s="51"/>
      <c r="N40" s="51"/>
      <c r="O40" s="51"/>
      <c r="P40" s="51"/>
      <c r="Q40" s="51"/>
      <c r="R40" s="51"/>
    </row>
    <row r="41" spans="1:18" s="30" customFormat="1" ht="12.75">
      <c r="A41" s="52" t="s">
        <v>37</v>
      </c>
      <c r="B41" s="50" t="s">
        <v>113</v>
      </c>
      <c r="C41" s="50"/>
      <c r="D41" s="50"/>
      <c r="E41" s="50"/>
      <c r="F41" s="50"/>
      <c r="G41" s="50"/>
      <c r="H41" s="50"/>
      <c r="I41" s="50"/>
      <c r="J41" s="50"/>
      <c r="K41" s="50"/>
      <c r="L41" s="50"/>
      <c r="M41" s="50"/>
      <c r="N41" s="50"/>
      <c r="O41" s="50"/>
      <c r="P41" s="50"/>
      <c r="Q41" s="50"/>
      <c r="R41" s="50"/>
    </row>
    <row r="42" spans="1:18" s="30" customFormat="1" ht="3.95" customHeight="1">
      <c r="A42" s="52"/>
      <c r="B42" s="50"/>
      <c r="C42" s="50"/>
      <c r="D42" s="50"/>
      <c r="E42" s="50"/>
      <c r="F42" s="50"/>
      <c r="G42" s="50"/>
      <c r="H42" s="50"/>
      <c r="I42" s="50"/>
      <c r="J42" s="50"/>
      <c r="K42" s="50"/>
      <c r="L42" s="50"/>
      <c r="M42" s="50"/>
      <c r="N42" s="50"/>
      <c r="O42" s="50"/>
      <c r="P42" s="50"/>
      <c r="Q42" s="50"/>
      <c r="R42" s="50"/>
    </row>
    <row r="43" spans="1:18" s="30" customFormat="1" ht="24" customHeight="1">
      <c r="A43" s="52" t="s">
        <v>38</v>
      </c>
      <c r="B43" s="252" t="s">
        <v>99</v>
      </c>
      <c r="C43" s="252"/>
      <c r="D43" s="252"/>
      <c r="E43" s="252"/>
      <c r="F43" s="252"/>
      <c r="G43" s="252"/>
      <c r="H43" s="252"/>
      <c r="I43" s="252"/>
      <c r="J43" s="252"/>
      <c r="K43" s="252"/>
      <c r="L43" s="252"/>
      <c r="M43" s="252"/>
      <c r="N43" s="252"/>
      <c r="O43" s="252"/>
      <c r="P43" s="252"/>
      <c r="Q43" s="252"/>
      <c r="R43" s="252"/>
    </row>
    <row r="44" spans="1:18" s="30" customFormat="1" ht="3.95" customHeight="1">
      <c r="A44" s="52"/>
      <c r="B44" s="51"/>
      <c r="C44" s="51"/>
      <c r="D44" s="51"/>
      <c r="E44" s="51"/>
      <c r="F44" s="51"/>
      <c r="G44" s="51"/>
      <c r="H44" s="51"/>
      <c r="I44" s="51"/>
      <c r="J44" s="51"/>
      <c r="K44" s="51"/>
      <c r="L44" s="51"/>
      <c r="M44" s="51"/>
      <c r="N44" s="51"/>
      <c r="O44" s="51"/>
      <c r="P44" s="51"/>
      <c r="Q44" s="51"/>
      <c r="R44" s="51"/>
    </row>
    <row r="45" spans="1:18" s="30" customFormat="1" ht="36.950000000000003" customHeight="1">
      <c r="A45" s="52" t="s">
        <v>85</v>
      </c>
      <c r="B45" s="252" t="s">
        <v>100</v>
      </c>
      <c r="C45" s="252"/>
      <c r="D45" s="252"/>
      <c r="E45" s="252"/>
      <c r="F45" s="252"/>
      <c r="G45" s="252"/>
      <c r="H45" s="252"/>
      <c r="I45" s="252"/>
      <c r="J45" s="252"/>
      <c r="K45" s="252"/>
      <c r="L45" s="252"/>
      <c r="M45" s="252"/>
      <c r="N45" s="252"/>
      <c r="O45" s="252"/>
      <c r="P45" s="252"/>
      <c r="Q45" s="252"/>
      <c r="R45" s="252"/>
    </row>
    <row r="46" spans="1:18" s="30" customFormat="1" ht="3.95" customHeight="1">
      <c r="A46" s="52"/>
      <c r="B46" s="51"/>
      <c r="C46" s="51"/>
      <c r="D46" s="51"/>
      <c r="E46" s="51"/>
      <c r="F46" s="51"/>
      <c r="G46" s="51"/>
      <c r="H46" s="51"/>
      <c r="I46" s="51"/>
      <c r="J46" s="51"/>
      <c r="K46" s="51"/>
      <c r="L46" s="51"/>
      <c r="M46" s="51"/>
      <c r="N46" s="51"/>
      <c r="O46" s="51"/>
      <c r="P46" s="51"/>
      <c r="Q46" s="51"/>
      <c r="R46" s="51"/>
    </row>
    <row r="47" spans="1:18" s="30" customFormat="1" ht="12.75" customHeight="1">
      <c r="A47" s="52" t="s">
        <v>92</v>
      </c>
      <c r="B47" s="252" t="s">
        <v>101</v>
      </c>
      <c r="C47" s="252"/>
      <c r="D47" s="252"/>
      <c r="E47" s="252"/>
      <c r="F47" s="252"/>
      <c r="G47" s="252"/>
      <c r="H47" s="252"/>
      <c r="I47" s="252"/>
      <c r="J47" s="252"/>
      <c r="K47" s="252"/>
      <c r="L47" s="252"/>
      <c r="M47" s="252"/>
      <c r="N47" s="252"/>
      <c r="O47" s="252"/>
      <c r="P47" s="252"/>
      <c r="Q47" s="252"/>
      <c r="R47" s="252"/>
    </row>
    <row r="48" spans="1:18" s="30" customFormat="1" ht="3.95" customHeight="1">
      <c r="A48" s="52"/>
      <c r="B48" s="51"/>
      <c r="C48" s="51"/>
      <c r="D48" s="51"/>
      <c r="E48" s="51"/>
      <c r="F48" s="51"/>
      <c r="G48" s="51"/>
      <c r="H48" s="51"/>
      <c r="I48" s="51"/>
      <c r="J48" s="51"/>
      <c r="K48" s="51"/>
      <c r="L48" s="51"/>
      <c r="M48" s="51"/>
      <c r="N48" s="51"/>
      <c r="O48" s="51"/>
      <c r="P48" s="51"/>
      <c r="Q48" s="51"/>
      <c r="R48" s="51"/>
    </row>
    <row r="49" spans="1:18" s="30" customFormat="1" ht="36.950000000000003" customHeight="1">
      <c r="A49" s="52" t="s">
        <v>111</v>
      </c>
      <c r="B49" s="277" t="s">
        <v>203</v>
      </c>
      <c r="C49" s="277"/>
      <c r="D49" s="277"/>
      <c r="E49" s="277"/>
      <c r="F49" s="277"/>
      <c r="G49" s="277"/>
      <c r="H49" s="277"/>
      <c r="I49" s="277"/>
      <c r="J49" s="277"/>
      <c r="K49" s="277"/>
      <c r="L49" s="277"/>
      <c r="M49" s="277"/>
      <c r="N49" s="277"/>
      <c r="O49" s="277"/>
      <c r="P49" s="277"/>
      <c r="Q49" s="277"/>
      <c r="R49" s="277"/>
    </row>
    <row r="50" spans="1:18" s="30" customFormat="1" ht="15" customHeight="1">
      <c r="A50" s="42"/>
      <c r="B50" s="43"/>
      <c r="C50" s="43"/>
      <c r="D50" s="43"/>
      <c r="E50" s="43"/>
      <c r="F50" s="43"/>
      <c r="G50" s="43"/>
      <c r="H50" s="43"/>
      <c r="I50" s="43"/>
      <c r="J50" s="43"/>
      <c r="K50" s="43"/>
      <c r="L50" s="43"/>
      <c r="M50" s="43"/>
      <c r="N50" s="43"/>
      <c r="O50" s="43"/>
      <c r="P50" s="43"/>
      <c r="Q50" s="43"/>
      <c r="R50" s="43"/>
    </row>
    <row r="51" spans="1:18" s="30" customFormat="1" ht="12.75">
      <c r="A51" s="49" t="s">
        <v>86</v>
      </c>
      <c r="B51" s="36"/>
      <c r="C51" s="36"/>
      <c r="D51" s="252" t="s">
        <v>102</v>
      </c>
      <c r="E51" s="252"/>
      <c r="F51" s="252"/>
      <c r="G51" s="252"/>
      <c r="H51" s="252"/>
      <c r="I51" s="252"/>
      <c r="J51" s="252"/>
      <c r="K51" s="252"/>
      <c r="L51" s="252"/>
      <c r="M51" s="252"/>
      <c r="N51" s="252"/>
      <c r="O51" s="252"/>
      <c r="P51" s="252"/>
      <c r="Q51" s="252"/>
      <c r="R51" s="252"/>
    </row>
    <row r="52" spans="1:18" s="30" customFormat="1" ht="12.75">
      <c r="A52" s="36"/>
      <c r="B52" s="36"/>
      <c r="C52" s="36"/>
      <c r="D52" s="252"/>
      <c r="E52" s="252"/>
      <c r="F52" s="252"/>
      <c r="G52" s="252"/>
      <c r="H52" s="252"/>
      <c r="I52" s="252"/>
      <c r="J52" s="252"/>
      <c r="K52" s="252"/>
      <c r="L52" s="252"/>
      <c r="M52" s="252"/>
      <c r="N52" s="252"/>
      <c r="O52" s="252"/>
      <c r="P52" s="252"/>
      <c r="Q52" s="252"/>
      <c r="R52" s="252"/>
    </row>
    <row r="53" spans="1:18" s="30" customFormat="1" ht="12.75">
      <c r="A53" s="36"/>
      <c r="B53" s="36"/>
      <c r="C53" s="36"/>
      <c r="D53" s="252"/>
      <c r="E53" s="252"/>
      <c r="F53" s="252"/>
      <c r="G53" s="252"/>
      <c r="H53" s="252"/>
      <c r="I53" s="252"/>
      <c r="J53" s="252"/>
      <c r="K53" s="252"/>
      <c r="L53" s="252"/>
      <c r="M53" s="252"/>
      <c r="N53" s="252"/>
      <c r="O53" s="252"/>
      <c r="P53" s="252"/>
      <c r="Q53" s="252"/>
      <c r="R53" s="252"/>
    </row>
    <row r="54" spans="1:18" ht="12" customHeight="1">
      <c r="A54" s="40"/>
      <c r="B54" s="40"/>
      <c r="C54" s="40"/>
      <c r="D54" s="252"/>
      <c r="E54" s="252"/>
      <c r="F54" s="252"/>
      <c r="G54" s="252"/>
      <c r="H54" s="252"/>
      <c r="I54" s="252"/>
      <c r="J54" s="252"/>
      <c r="K54" s="252"/>
      <c r="L54" s="252"/>
      <c r="M54" s="252"/>
      <c r="N54" s="252"/>
      <c r="O54" s="252"/>
      <c r="P54" s="252"/>
      <c r="Q54" s="252"/>
      <c r="R54" s="252"/>
    </row>
    <row r="55" spans="1:18" ht="6" customHeight="1">
      <c r="A55" s="40"/>
      <c r="B55" s="40"/>
      <c r="C55" s="40"/>
      <c r="D55" s="45"/>
      <c r="E55" s="45"/>
      <c r="F55" s="45"/>
      <c r="G55" s="45"/>
      <c r="H55" s="45"/>
      <c r="I55" s="45"/>
      <c r="J55" s="45"/>
      <c r="K55" s="45"/>
      <c r="L55" s="45"/>
      <c r="M55" s="45"/>
      <c r="N55" s="45"/>
      <c r="O55" s="45"/>
      <c r="P55" s="45"/>
      <c r="Q55" s="45"/>
      <c r="R55" s="45"/>
    </row>
    <row r="56" spans="1:18" s="30" customFormat="1" ht="12.75" customHeight="1">
      <c r="A56" s="273" t="s">
        <v>87</v>
      </c>
      <c r="B56" s="44"/>
      <c r="C56" s="36"/>
      <c r="D56" s="46"/>
      <c r="E56" s="46"/>
      <c r="F56" s="274" t="s">
        <v>88</v>
      </c>
      <c r="G56" s="275"/>
      <c r="H56" s="275"/>
      <c r="I56" s="46"/>
      <c r="J56" s="46"/>
      <c r="K56" s="46"/>
      <c r="L56" s="46"/>
      <c r="M56" s="46"/>
      <c r="N56" s="46"/>
      <c r="O56" s="46"/>
      <c r="P56" s="36"/>
      <c r="Q56" s="47"/>
      <c r="R56" s="47"/>
    </row>
    <row r="57" spans="1:18" s="30" customFormat="1" ht="12.75" customHeight="1">
      <c r="A57" s="273"/>
      <c r="B57" s="251"/>
      <c r="C57" s="251"/>
      <c r="D57" s="251"/>
      <c r="E57" s="251"/>
      <c r="F57" s="275"/>
      <c r="G57" s="275"/>
      <c r="H57" s="275"/>
      <c r="I57" s="229"/>
      <c r="J57" s="229"/>
      <c r="K57" s="229"/>
      <c r="L57" s="229"/>
      <c r="M57" s="229"/>
      <c r="N57" s="229"/>
      <c r="O57" s="229"/>
      <c r="P57" s="229"/>
      <c r="Q57" s="238" t="s">
        <v>89</v>
      </c>
      <c r="R57" s="276"/>
    </row>
    <row r="58" spans="1:18" s="30" customFormat="1" ht="9" customHeight="1">
      <c r="A58" s="36"/>
      <c r="B58" s="36"/>
      <c r="C58" s="36"/>
      <c r="D58" s="36"/>
      <c r="E58" s="36"/>
      <c r="F58" s="36"/>
      <c r="G58" s="36"/>
      <c r="H58" s="36"/>
      <c r="I58" s="36"/>
      <c r="J58" s="36"/>
      <c r="K58" s="36"/>
      <c r="L58" s="36"/>
      <c r="M58" s="36"/>
      <c r="N58" s="36"/>
      <c r="O58" s="36"/>
      <c r="P58" s="43"/>
      <c r="Q58" s="43"/>
      <c r="R58" s="43"/>
    </row>
    <row r="59" spans="1:18" s="30" customFormat="1" ht="15" customHeight="1">
      <c r="A59" s="36"/>
      <c r="B59" s="36"/>
      <c r="C59" s="36"/>
      <c r="D59" s="36"/>
      <c r="E59" s="238" t="s">
        <v>114</v>
      </c>
      <c r="F59" s="238"/>
      <c r="G59" s="238"/>
      <c r="H59" s="253"/>
      <c r="I59" s="253"/>
      <c r="J59" s="253"/>
      <c r="K59" s="253"/>
      <c r="L59" s="253"/>
      <c r="M59" s="238" t="s">
        <v>115</v>
      </c>
      <c r="N59" s="238"/>
      <c r="O59" s="254"/>
      <c r="P59" s="254"/>
      <c r="Q59" s="254"/>
      <c r="R59" s="254"/>
    </row>
    <row r="60" spans="1:18" s="30" customFormat="1" ht="15" customHeight="1">
      <c r="A60" s="36"/>
      <c r="B60" s="36"/>
      <c r="C60" s="36"/>
      <c r="D60" s="36"/>
      <c r="E60" s="237"/>
      <c r="F60" s="232"/>
      <c r="G60" s="232"/>
      <c r="H60" s="234"/>
      <c r="I60" s="234"/>
      <c r="J60" s="234"/>
      <c r="K60" s="234"/>
      <c r="L60" s="234"/>
      <c r="M60" s="232"/>
      <c r="N60" s="232"/>
      <c r="O60" s="236" t="s">
        <v>211</v>
      </c>
      <c r="P60" s="235"/>
      <c r="Q60" s="235"/>
      <c r="R60" s="235"/>
    </row>
    <row r="61" spans="1:18" s="30" customFormat="1" ht="15" customHeight="1">
      <c r="A61" s="36"/>
      <c r="B61" s="36"/>
      <c r="C61" s="36"/>
      <c r="D61" s="36"/>
      <c r="E61" s="237" t="s">
        <v>212</v>
      </c>
      <c r="F61" s="232"/>
      <c r="G61" s="232"/>
      <c r="H61" s="233"/>
      <c r="I61" s="233"/>
      <c r="J61" s="233"/>
      <c r="K61" s="233"/>
      <c r="L61" s="233"/>
      <c r="M61" s="232"/>
      <c r="N61" s="232"/>
      <c r="O61" s="235"/>
      <c r="P61" s="235"/>
      <c r="Q61" s="235"/>
      <c r="R61" s="235"/>
    </row>
    <row r="62" spans="1:18" s="30" customFormat="1" ht="12.75">
      <c r="A62" s="190" t="s">
        <v>208</v>
      </c>
      <c r="B62" s="36"/>
      <c r="C62" s="36"/>
      <c r="D62" s="36"/>
      <c r="E62" s="36"/>
      <c r="F62" s="36"/>
      <c r="G62" s="36"/>
      <c r="H62" s="36"/>
      <c r="I62" s="36"/>
      <c r="J62" s="36"/>
      <c r="K62" s="36"/>
      <c r="L62" s="36"/>
      <c r="M62" s="36"/>
      <c r="N62" s="36"/>
      <c r="O62" s="238"/>
      <c r="P62" s="238"/>
      <c r="Q62" s="238"/>
      <c r="R62" s="238"/>
    </row>
  </sheetData>
  <sheetProtection password="DCBA" sheet="1" objects="1" scenarios="1" selectLockedCells="1"/>
  <mergeCells count="33">
    <mergeCell ref="J14:L15"/>
    <mergeCell ref="M14:R15"/>
    <mergeCell ref="A11:R11"/>
    <mergeCell ref="B47:R47"/>
    <mergeCell ref="A13:C18"/>
    <mergeCell ref="D14:I15"/>
    <mergeCell ref="B35:R35"/>
    <mergeCell ref="B37:R37"/>
    <mergeCell ref="A56:A57"/>
    <mergeCell ref="F56:H57"/>
    <mergeCell ref="Q57:R57"/>
    <mergeCell ref="B39:R39"/>
    <mergeCell ref="B43:R43"/>
    <mergeCell ref="B45:R45"/>
    <mergeCell ref="B49:R49"/>
    <mergeCell ref="G6:L6"/>
    <mergeCell ref="M6:R7"/>
    <mergeCell ref="A9:R9"/>
    <mergeCell ref="A10:R10"/>
    <mergeCell ref="A7:F7"/>
    <mergeCell ref="G7:L7"/>
    <mergeCell ref="O62:R62"/>
    <mergeCell ref="D17:I18"/>
    <mergeCell ref="J17:L18"/>
    <mergeCell ref="M17:R18"/>
    <mergeCell ref="B57:E57"/>
    <mergeCell ref="D51:R54"/>
    <mergeCell ref="H59:L59"/>
    <mergeCell ref="O59:R59"/>
    <mergeCell ref="M59:N59"/>
    <mergeCell ref="E26:R26"/>
    <mergeCell ref="E59:G59"/>
    <mergeCell ref="E22:R22"/>
  </mergeCells>
  <phoneticPr fontId="10" type="noConversion"/>
  <pageMargins left="0.35" right="0.25" top="0.25" bottom="0.25" header="0.25" footer="0.25"/>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GG194"/>
  <sheetViews>
    <sheetView defaultGridColor="0" topLeftCell="A60" colorId="22" zoomScale="87" zoomScaleNormal="87" workbookViewId="0">
      <selection activeCell="A66" sqref="A66"/>
    </sheetView>
  </sheetViews>
  <sheetFormatPr defaultColWidth="11.44140625" defaultRowHeight="15"/>
  <cols>
    <col min="1" max="1" width="2.6640625" customWidth="1"/>
    <col min="2" max="2" width="6" customWidth="1"/>
    <col min="3" max="3" width="10.5546875" customWidth="1"/>
    <col min="4" max="4" width="6" customWidth="1"/>
    <col min="5" max="5" width="5.6640625" customWidth="1"/>
    <col min="6" max="6" width="10.33203125" customWidth="1"/>
    <col min="7" max="7" width="9.44140625" customWidth="1"/>
    <col min="8" max="8" width="8.77734375" customWidth="1"/>
    <col min="9" max="9" width="8.6640625" customWidth="1"/>
    <col min="10" max="10" width="8.88671875" customWidth="1"/>
    <col min="11" max="11" width="7.21875" customWidth="1"/>
    <col min="12" max="12" width="9" customWidth="1"/>
    <col min="13" max="13" width="10.77734375" customWidth="1"/>
  </cols>
  <sheetData>
    <row r="1" spans="1:189" ht="5.25" customHeight="1" thickBot="1">
      <c r="L1" s="12"/>
      <c r="M1" s="12"/>
    </row>
    <row r="2" spans="1:189" ht="20.25" customHeight="1" thickTop="1" thickBot="1">
      <c r="C2" s="288" t="s">
        <v>70</v>
      </c>
      <c r="D2" s="289"/>
      <c r="E2" s="289"/>
      <c r="F2" s="289"/>
      <c r="G2" s="289"/>
      <c r="H2" s="289"/>
      <c r="I2" s="289"/>
      <c r="J2" s="289"/>
      <c r="K2" s="290"/>
      <c r="L2" s="291"/>
      <c r="M2" s="11"/>
    </row>
    <row r="3" spans="1:189" ht="6.75" customHeight="1" thickTop="1">
      <c r="C3" s="9"/>
      <c r="D3" s="10"/>
      <c r="E3" s="10"/>
      <c r="F3" s="10"/>
      <c r="G3" s="10"/>
      <c r="H3" s="10"/>
      <c r="I3" s="10"/>
      <c r="J3" s="10"/>
      <c r="K3" s="10"/>
      <c r="L3" s="11"/>
      <c r="M3" s="11"/>
    </row>
    <row r="4" spans="1:189" ht="20.25">
      <c r="A4" s="1"/>
      <c r="B4" s="2"/>
      <c r="C4" s="292" t="s">
        <v>69</v>
      </c>
      <c r="D4" s="293"/>
      <c r="E4" s="293"/>
      <c r="F4" s="293"/>
      <c r="G4" s="293"/>
      <c r="H4" s="293"/>
      <c r="I4" s="293"/>
      <c r="J4" s="293"/>
      <c r="K4" s="294"/>
      <c r="L4" s="294"/>
      <c r="M4" s="295"/>
    </row>
    <row r="5" spans="1:189" ht="15" customHeight="1">
      <c r="A5" s="1"/>
      <c r="B5" s="2"/>
      <c r="C5" s="18"/>
      <c r="D5" s="13"/>
      <c r="E5" s="13"/>
      <c r="F5" s="13"/>
      <c r="G5" s="13"/>
      <c r="H5" s="13"/>
      <c r="I5" s="13"/>
      <c r="J5" s="13"/>
      <c r="K5" s="13"/>
      <c r="L5" s="2"/>
      <c r="M5" s="2"/>
    </row>
    <row r="6" spans="1:189" ht="15.75">
      <c r="A6" s="55" t="s">
        <v>0</v>
      </c>
      <c r="B6" s="56"/>
      <c r="C6" s="34" t="s">
        <v>1</v>
      </c>
      <c r="D6" s="57"/>
      <c r="E6" s="57"/>
      <c r="F6" s="57"/>
      <c r="G6" s="57"/>
      <c r="H6" s="57"/>
      <c r="I6" s="57"/>
      <c r="J6" s="57"/>
      <c r="K6" s="57"/>
      <c r="L6" s="57"/>
      <c r="M6" s="55"/>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row>
    <row r="7" spans="1:189">
      <c r="A7" s="55" t="s">
        <v>2</v>
      </c>
      <c r="B7" s="56"/>
      <c r="C7" s="57" t="s">
        <v>204</v>
      </c>
      <c r="D7" s="57"/>
      <c r="E7" s="57"/>
      <c r="F7" s="57"/>
      <c r="G7" s="57"/>
      <c r="H7" s="57"/>
      <c r="I7" s="57"/>
      <c r="J7" s="57"/>
      <c r="K7" s="57"/>
      <c r="L7" s="57"/>
      <c r="M7" s="55"/>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row>
    <row r="8" spans="1:189">
      <c r="A8" s="55"/>
      <c r="B8" s="56"/>
      <c r="C8" s="57"/>
      <c r="D8" s="57"/>
      <c r="E8" s="57"/>
      <c r="F8" s="57"/>
      <c r="G8" s="57"/>
      <c r="H8" s="57"/>
      <c r="I8" s="57"/>
      <c r="J8" s="57"/>
      <c r="K8" s="57"/>
      <c r="L8" s="57"/>
      <c r="M8" s="55"/>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row>
    <row r="9" spans="1:189" s="28" customFormat="1" ht="24" customHeight="1">
      <c r="A9" s="58" t="s">
        <v>142</v>
      </c>
      <c r="B9" s="59"/>
      <c r="C9" s="298" t="str">
        <f>IF('coversheet (needssignature)'!D14="","",'coversheet (needssignature)'!D14)</f>
        <v/>
      </c>
      <c r="D9" s="299"/>
      <c r="E9" s="299"/>
      <c r="F9" s="299"/>
      <c r="G9" s="299"/>
      <c r="H9" s="299"/>
      <c r="I9" s="300"/>
      <c r="J9" s="60"/>
      <c r="K9" s="60"/>
      <c r="L9" s="58" t="s">
        <v>144</v>
      </c>
      <c r="M9" s="210" t="str">
        <f>IF('coversheet (needssignature)'!J14="","",'coversheet (needssignature)'!J14)</f>
        <v/>
      </c>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5"/>
      <c r="FZ9" s="25"/>
      <c r="GA9" s="25"/>
      <c r="GB9" s="25"/>
      <c r="GC9" s="25"/>
      <c r="GD9" s="25"/>
      <c r="GE9" s="27"/>
      <c r="GF9" s="27"/>
      <c r="GG9" s="27"/>
    </row>
    <row r="10" spans="1:189" ht="16.5" customHeight="1" thickBot="1">
      <c r="A10" s="55"/>
      <c r="B10" s="55"/>
      <c r="C10" s="55"/>
      <c r="D10" s="55"/>
      <c r="E10" s="55"/>
      <c r="F10" s="55"/>
      <c r="G10" s="55"/>
      <c r="H10" s="55"/>
      <c r="I10" s="55"/>
      <c r="J10" s="55"/>
      <c r="K10" s="55"/>
      <c r="L10" s="55"/>
      <c r="M10" s="55"/>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row>
    <row r="11" spans="1:189">
      <c r="A11" s="61" t="s">
        <v>3</v>
      </c>
      <c r="B11" s="62"/>
      <c r="C11" s="62"/>
      <c r="D11" s="63"/>
      <c r="E11" s="62"/>
      <c r="F11" s="306" t="s">
        <v>119</v>
      </c>
      <c r="G11" s="307"/>
      <c r="H11" s="307"/>
      <c r="I11" s="307"/>
      <c r="J11" s="307"/>
      <c r="K11" s="307"/>
      <c r="L11" s="307"/>
      <c r="M11" s="308"/>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row>
    <row r="12" spans="1:189" ht="18">
      <c r="A12" s="64"/>
      <c r="B12" s="178" t="s">
        <v>140</v>
      </c>
      <c r="C12" s="65" t="s">
        <v>4</v>
      </c>
      <c r="D12" s="66" t="s">
        <v>5</v>
      </c>
      <c r="E12" s="67"/>
      <c r="F12" s="309"/>
      <c r="G12" s="310"/>
      <c r="H12" s="310"/>
      <c r="I12" s="310"/>
      <c r="J12" s="310"/>
      <c r="K12" s="310"/>
      <c r="L12" s="310"/>
      <c r="M12" s="31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row>
    <row r="13" spans="1:189" ht="27.75" customHeight="1">
      <c r="A13" s="68"/>
      <c r="B13" s="177" t="s">
        <v>139</v>
      </c>
      <c r="C13" s="70" t="s">
        <v>6</v>
      </c>
      <c r="D13" s="71" t="s">
        <v>66</v>
      </c>
      <c r="E13" s="71" t="s">
        <v>67</v>
      </c>
      <c r="F13" s="71" t="s">
        <v>43</v>
      </c>
      <c r="G13" s="71" t="s">
        <v>44</v>
      </c>
      <c r="H13" s="71" t="s">
        <v>161</v>
      </c>
      <c r="I13" s="71" t="s">
        <v>162</v>
      </c>
      <c r="J13" s="71" t="s">
        <v>145</v>
      </c>
      <c r="K13" s="71" t="s">
        <v>28</v>
      </c>
      <c r="L13" s="72" t="s">
        <v>107</v>
      </c>
      <c r="M13" s="73" t="s">
        <v>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row>
    <row r="14" spans="1:189" ht="12.95" customHeight="1">
      <c r="A14" s="68"/>
      <c r="B14" s="69"/>
      <c r="C14" s="74"/>
      <c r="D14" s="75" t="s">
        <v>65</v>
      </c>
      <c r="E14" s="75" t="s">
        <v>68</v>
      </c>
      <c r="F14" s="75">
        <v>1000</v>
      </c>
      <c r="G14" s="75">
        <v>2000</v>
      </c>
      <c r="H14" s="75" t="s">
        <v>177</v>
      </c>
      <c r="I14" s="75" t="s">
        <v>9</v>
      </c>
      <c r="J14" s="75" t="s">
        <v>10</v>
      </c>
      <c r="K14" s="75">
        <v>6000</v>
      </c>
      <c r="L14" s="76" t="s">
        <v>11</v>
      </c>
      <c r="M14" s="77" t="s">
        <v>12</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row>
    <row r="15" spans="1:189" ht="15.75">
      <c r="A15" s="303" t="s">
        <v>48</v>
      </c>
      <c r="B15" s="304"/>
      <c r="C15" s="305"/>
      <c r="D15" s="78" t="s">
        <v>13</v>
      </c>
      <c r="E15" s="78" t="s">
        <v>14</v>
      </c>
      <c r="F15" s="78" t="s">
        <v>15</v>
      </c>
      <c r="G15" s="78" t="s">
        <v>16</v>
      </c>
      <c r="H15" s="195" t="s">
        <v>17</v>
      </c>
      <c r="I15" s="79" t="s">
        <v>18</v>
      </c>
      <c r="J15" s="80" t="s">
        <v>19</v>
      </c>
      <c r="K15" s="194" t="s">
        <v>63</v>
      </c>
      <c r="L15" s="82" t="s">
        <v>62</v>
      </c>
      <c r="M15" s="82" t="s">
        <v>141</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row>
    <row r="16" spans="1:189">
      <c r="A16" s="83">
        <v>1</v>
      </c>
      <c r="B16" s="84">
        <v>122</v>
      </c>
      <c r="C16" s="85" t="s">
        <v>146</v>
      </c>
      <c r="D16" s="86"/>
      <c r="E16" s="221"/>
      <c r="F16" s="196"/>
      <c r="G16" s="196"/>
      <c r="H16" s="196"/>
      <c r="I16" s="196"/>
      <c r="J16" s="199"/>
      <c r="K16" s="199"/>
      <c r="L16" s="196"/>
      <c r="M16" s="88">
        <f>SUM(F16:L16)</f>
        <v>0</v>
      </c>
      <c r="N16" s="20"/>
      <c r="O16" s="20"/>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row>
    <row r="17" spans="1:186">
      <c r="A17" s="83">
        <v>2</v>
      </c>
      <c r="B17" s="85"/>
      <c r="C17" s="85" t="s">
        <v>94</v>
      </c>
      <c r="D17" s="221"/>
      <c r="E17" s="221"/>
      <c r="F17" s="196"/>
      <c r="G17" s="196"/>
      <c r="H17" s="196"/>
      <c r="I17" s="196"/>
      <c r="J17" s="196"/>
      <c r="K17" s="197"/>
      <c r="L17" s="196"/>
      <c r="M17" s="88">
        <f t="shared" ref="M17:M30" si="0">SUM(F17:L17)</f>
        <v>0</v>
      </c>
      <c r="N17" s="20"/>
      <c r="O17" s="20"/>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row>
    <row r="18" spans="1:186">
      <c r="A18" s="83">
        <v>3</v>
      </c>
      <c r="B18" s="85"/>
      <c r="C18" s="85" t="s">
        <v>95</v>
      </c>
      <c r="D18" s="221"/>
      <c r="E18" s="221"/>
      <c r="F18" s="196"/>
      <c r="G18" s="196"/>
      <c r="H18" s="196"/>
      <c r="I18" s="196"/>
      <c r="J18" s="196"/>
      <c r="K18" s="197"/>
      <c r="L18" s="196"/>
      <c r="M18" s="88">
        <f t="shared" si="0"/>
        <v>0</v>
      </c>
      <c r="N18" s="20"/>
      <c r="O18" s="20"/>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row>
    <row r="19" spans="1:186">
      <c r="A19" s="83">
        <v>4</v>
      </c>
      <c r="B19" s="85"/>
      <c r="C19" s="85" t="s">
        <v>96</v>
      </c>
      <c r="D19" s="221"/>
      <c r="E19" s="221"/>
      <c r="F19" s="196"/>
      <c r="G19" s="196"/>
      <c r="H19" s="196"/>
      <c r="I19" s="196"/>
      <c r="J19" s="196"/>
      <c r="K19" s="197"/>
      <c r="L19" s="196"/>
      <c r="M19" s="88">
        <f>SUM(F19:L19)</f>
        <v>0</v>
      </c>
      <c r="N19" s="20"/>
      <c r="O19" s="20"/>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row>
    <row r="20" spans="1:186">
      <c r="A20" s="83">
        <v>5</v>
      </c>
      <c r="B20" s="85"/>
      <c r="C20" s="85" t="s">
        <v>97</v>
      </c>
      <c r="D20" s="221"/>
      <c r="E20" s="221"/>
      <c r="F20" s="196"/>
      <c r="G20" s="196"/>
      <c r="H20" s="196"/>
      <c r="I20" s="196"/>
      <c r="J20" s="196"/>
      <c r="K20" s="197"/>
      <c r="L20" s="196"/>
      <c r="M20" s="88">
        <f t="shared" si="0"/>
        <v>0</v>
      </c>
      <c r="N20" s="20"/>
      <c r="O20" s="20"/>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row>
    <row r="21" spans="1:186">
      <c r="A21" s="83">
        <v>6</v>
      </c>
      <c r="B21" s="85"/>
      <c r="C21" s="85" t="s">
        <v>148</v>
      </c>
      <c r="D21" s="221"/>
      <c r="E21" s="221"/>
      <c r="F21" s="196"/>
      <c r="G21" s="196"/>
      <c r="H21" s="196"/>
      <c r="I21" s="196"/>
      <c r="J21" s="196"/>
      <c r="K21" s="197"/>
      <c r="L21" s="196"/>
      <c r="M21" s="88">
        <f>SUM(F21:L21)</f>
        <v>0</v>
      </c>
      <c r="N21" s="20"/>
      <c r="O21" s="20"/>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row>
    <row r="22" spans="1:186">
      <c r="A22" s="83">
        <v>7</v>
      </c>
      <c r="B22" s="85"/>
      <c r="C22" s="85" t="s">
        <v>20</v>
      </c>
      <c r="D22" s="221"/>
      <c r="E22" s="221"/>
      <c r="F22" s="196"/>
      <c r="G22" s="196"/>
      <c r="H22" s="196"/>
      <c r="I22" s="196"/>
      <c r="J22" s="196"/>
      <c r="K22" s="197"/>
      <c r="L22" s="196"/>
      <c r="M22" s="88">
        <f t="shared" si="0"/>
        <v>0</v>
      </c>
      <c r="N22" s="20"/>
      <c r="O22" s="20"/>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row>
    <row r="23" spans="1:186">
      <c r="A23" s="83">
        <v>8</v>
      </c>
      <c r="B23" s="85"/>
      <c r="C23" s="85" t="s">
        <v>132</v>
      </c>
      <c r="D23" s="221"/>
      <c r="E23" s="221"/>
      <c r="F23" s="196"/>
      <c r="G23" s="196"/>
      <c r="H23" s="196"/>
      <c r="I23" s="196"/>
      <c r="J23" s="196"/>
      <c r="K23" s="197"/>
      <c r="L23" s="196"/>
      <c r="M23" s="88">
        <f t="shared" si="0"/>
        <v>0</v>
      </c>
      <c r="N23" s="20"/>
      <c r="O23" s="20"/>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row>
    <row r="24" spans="1:186">
      <c r="A24" s="83">
        <v>9</v>
      </c>
      <c r="B24" s="85"/>
      <c r="C24" s="85" t="s">
        <v>133</v>
      </c>
      <c r="D24" s="221"/>
      <c r="E24" s="221"/>
      <c r="F24" s="196"/>
      <c r="G24" s="196"/>
      <c r="H24" s="196"/>
      <c r="I24" s="198"/>
      <c r="J24" s="196"/>
      <c r="K24" s="197"/>
      <c r="L24" s="196"/>
      <c r="M24" s="88">
        <f t="shared" si="0"/>
        <v>0</v>
      </c>
      <c r="N24" s="20"/>
      <c r="O24" s="20"/>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row>
    <row r="25" spans="1:186">
      <c r="A25" s="83">
        <v>10</v>
      </c>
      <c r="B25" s="85"/>
      <c r="C25" s="85" t="s">
        <v>50</v>
      </c>
      <c r="D25" s="221"/>
      <c r="E25" s="221"/>
      <c r="F25" s="196"/>
      <c r="G25" s="196"/>
      <c r="H25" s="196"/>
      <c r="I25" s="198"/>
      <c r="J25" s="196"/>
      <c r="K25" s="197"/>
      <c r="L25" s="196"/>
      <c r="M25" s="88">
        <f t="shared" si="0"/>
        <v>0</v>
      </c>
      <c r="N25" s="20"/>
      <c r="O25" s="20"/>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row>
    <row r="26" spans="1:186">
      <c r="A26" s="83">
        <v>11</v>
      </c>
      <c r="B26" s="85"/>
      <c r="C26" s="85" t="s">
        <v>166</v>
      </c>
      <c r="D26" s="221"/>
      <c r="E26" s="221"/>
      <c r="F26" s="196"/>
      <c r="G26" s="196"/>
      <c r="H26" s="196"/>
      <c r="I26" s="198"/>
      <c r="J26" s="196"/>
      <c r="K26" s="197"/>
      <c r="L26" s="196"/>
      <c r="M26" s="88">
        <f t="shared" si="0"/>
        <v>0</v>
      </c>
      <c r="N26" s="20"/>
      <c r="O26" s="20"/>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row>
    <row r="27" spans="1:186">
      <c r="A27" s="83">
        <v>12</v>
      </c>
      <c r="B27" s="85"/>
      <c r="C27" s="85" t="s">
        <v>51</v>
      </c>
      <c r="D27" s="221"/>
      <c r="E27" s="221"/>
      <c r="F27" s="196"/>
      <c r="G27" s="196"/>
      <c r="H27" s="196"/>
      <c r="I27" s="198"/>
      <c r="J27" s="196"/>
      <c r="K27" s="197"/>
      <c r="L27" s="196"/>
      <c r="M27" s="88">
        <f t="shared" si="0"/>
        <v>0</v>
      </c>
      <c r="N27" s="20"/>
      <c r="O27" s="20"/>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row>
    <row r="28" spans="1:186">
      <c r="A28" s="83">
        <v>13</v>
      </c>
      <c r="B28" s="85"/>
      <c r="C28" s="85" t="s">
        <v>21</v>
      </c>
      <c r="D28" s="221"/>
      <c r="E28" s="221"/>
      <c r="F28" s="196"/>
      <c r="G28" s="196"/>
      <c r="H28" s="196"/>
      <c r="I28" s="198"/>
      <c r="J28" s="196"/>
      <c r="K28" s="197"/>
      <c r="L28" s="196"/>
      <c r="M28" s="88">
        <f t="shared" si="0"/>
        <v>0</v>
      </c>
      <c r="N28" s="20"/>
      <c r="O28" s="20"/>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row>
    <row r="29" spans="1:186">
      <c r="A29" s="83">
        <v>14</v>
      </c>
      <c r="B29" s="85"/>
      <c r="C29" s="85" t="s">
        <v>194</v>
      </c>
      <c r="D29" s="221"/>
      <c r="E29" s="221"/>
      <c r="F29" s="196"/>
      <c r="G29" s="196"/>
      <c r="H29" s="196"/>
      <c r="I29" s="198"/>
      <c r="J29" s="196"/>
      <c r="K29" s="197"/>
      <c r="L29" s="196"/>
      <c r="M29" s="88">
        <f t="shared" si="0"/>
        <v>0</v>
      </c>
      <c r="N29" s="20"/>
      <c r="O29" s="20"/>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row>
    <row r="30" spans="1:186">
      <c r="A30" s="83">
        <v>15</v>
      </c>
      <c r="B30" s="89"/>
      <c r="C30" s="85" t="s">
        <v>45</v>
      </c>
      <c r="D30" s="221"/>
      <c r="E30" s="221"/>
      <c r="F30" s="196"/>
      <c r="G30" s="196"/>
      <c r="H30" s="196"/>
      <c r="I30" s="198"/>
      <c r="J30" s="196"/>
      <c r="K30" s="199"/>
      <c r="L30" s="196"/>
      <c r="M30" s="88">
        <f t="shared" si="0"/>
        <v>0</v>
      </c>
      <c r="N30" s="20"/>
      <c r="O30" s="20"/>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row>
    <row r="31" spans="1:186" ht="15.75" thickBot="1">
      <c r="A31" s="90">
        <v>16</v>
      </c>
      <c r="B31" s="301" t="s">
        <v>168</v>
      </c>
      <c r="C31" s="302"/>
      <c r="D31" s="222">
        <f>SUM(D17:D30)</f>
        <v>0</v>
      </c>
      <c r="E31" s="222">
        <f t="shared" ref="E31:L31" si="1">SUM(E16:E30)</f>
        <v>0</v>
      </c>
      <c r="F31" s="91">
        <f t="shared" si="1"/>
        <v>0</v>
      </c>
      <c r="G31" s="91">
        <f t="shared" si="1"/>
        <v>0</v>
      </c>
      <c r="H31" s="91">
        <f t="shared" si="1"/>
        <v>0</v>
      </c>
      <c r="I31" s="92">
        <f t="shared" si="1"/>
        <v>0</v>
      </c>
      <c r="J31" s="91">
        <f t="shared" si="1"/>
        <v>0</v>
      </c>
      <c r="K31" s="200"/>
      <c r="L31" s="91">
        <f t="shared" si="1"/>
        <v>0</v>
      </c>
      <c r="M31" s="93">
        <f>SUM(M16:M30)</f>
        <v>0</v>
      </c>
      <c r="N31" s="21"/>
      <c r="O31" s="21"/>
      <c r="P31" s="19"/>
      <c r="Q31" s="19"/>
      <c r="R31" s="19"/>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row>
    <row r="32" spans="1:186" ht="15.75" thickBot="1">
      <c r="A32" s="94"/>
      <c r="B32" s="95"/>
      <c r="C32" s="95"/>
      <c r="D32" s="96"/>
      <c r="E32" s="96"/>
      <c r="F32" s="97"/>
      <c r="G32" s="97"/>
      <c r="H32" s="97"/>
      <c r="I32" s="97"/>
      <c r="J32" s="97"/>
      <c r="K32" s="97"/>
      <c r="L32" s="97"/>
      <c r="M32" s="98"/>
      <c r="N32" s="21"/>
      <c r="O32" s="21"/>
      <c r="P32" s="19"/>
      <c r="Q32" s="19"/>
      <c r="R32" s="19"/>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row>
    <row r="33" spans="1:189" s="17" customFormat="1" ht="35.25" customHeight="1" thickBot="1">
      <c r="A33" s="312" t="s">
        <v>106</v>
      </c>
      <c r="B33" s="313"/>
      <c r="C33" s="313"/>
      <c r="D33" s="313"/>
      <c r="E33" s="314"/>
      <c r="F33" s="99" t="s">
        <v>43</v>
      </c>
      <c r="G33" s="99" t="s">
        <v>44</v>
      </c>
      <c r="H33" s="99" t="s">
        <v>161</v>
      </c>
      <c r="I33" s="99" t="s">
        <v>162</v>
      </c>
      <c r="J33" s="99" t="s">
        <v>145</v>
      </c>
      <c r="K33" s="99" t="s">
        <v>28</v>
      </c>
      <c r="L33" s="99" t="s">
        <v>107</v>
      </c>
      <c r="M33" s="100" t="s">
        <v>8</v>
      </c>
      <c r="N33" s="22"/>
      <c r="O33" s="22"/>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row>
    <row r="34" spans="1:189">
      <c r="A34" s="101">
        <v>17</v>
      </c>
      <c r="B34" s="84">
        <v>213</v>
      </c>
      <c r="C34" s="85" t="s">
        <v>52</v>
      </c>
      <c r="D34" s="221"/>
      <c r="E34" s="221"/>
      <c r="F34" s="196"/>
      <c r="G34" s="196"/>
      <c r="H34" s="196"/>
      <c r="I34" s="196"/>
      <c r="J34" s="196"/>
      <c r="K34" s="197"/>
      <c r="L34" s="196"/>
      <c r="M34" s="88">
        <f t="shared" ref="M34:M53" si="2">SUM(F34:L34)</f>
        <v>0</v>
      </c>
      <c r="N34" s="20"/>
      <c r="O34" s="20"/>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row>
    <row r="35" spans="1:189">
      <c r="A35" s="83">
        <v>18</v>
      </c>
      <c r="B35" s="84">
        <v>214</v>
      </c>
      <c r="C35" s="85" t="s">
        <v>22</v>
      </c>
      <c r="D35" s="221"/>
      <c r="E35" s="221"/>
      <c r="F35" s="196"/>
      <c r="G35" s="196"/>
      <c r="H35" s="196"/>
      <c r="I35" s="196"/>
      <c r="J35" s="196"/>
      <c r="K35" s="197"/>
      <c r="L35" s="196"/>
      <c r="M35" s="88">
        <f t="shared" si="2"/>
        <v>0</v>
      </c>
      <c r="N35" s="20"/>
      <c r="O35" s="20"/>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row>
    <row r="36" spans="1:189">
      <c r="A36" s="83">
        <v>19</v>
      </c>
      <c r="B36" s="84">
        <v>215</v>
      </c>
      <c r="C36" s="85" t="s">
        <v>53</v>
      </c>
      <c r="D36" s="221"/>
      <c r="E36" s="221"/>
      <c r="F36" s="196"/>
      <c r="G36" s="196"/>
      <c r="H36" s="196"/>
      <c r="I36" s="196"/>
      <c r="J36" s="196"/>
      <c r="K36" s="197"/>
      <c r="L36" s="196"/>
      <c r="M36" s="88">
        <f t="shared" si="2"/>
        <v>0</v>
      </c>
      <c r="N36" s="20"/>
      <c r="O36" s="20"/>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row>
    <row r="37" spans="1:189">
      <c r="A37" s="83">
        <v>20</v>
      </c>
      <c r="B37" s="84">
        <v>216</v>
      </c>
      <c r="C37" s="85" t="s">
        <v>23</v>
      </c>
      <c r="D37" s="221"/>
      <c r="E37" s="221"/>
      <c r="F37" s="196"/>
      <c r="G37" s="196"/>
      <c r="H37" s="196"/>
      <c r="I37" s="196"/>
      <c r="J37" s="196"/>
      <c r="K37" s="197"/>
      <c r="L37" s="196"/>
      <c r="M37" s="88">
        <f t="shared" si="2"/>
        <v>0</v>
      </c>
      <c r="N37" s="20"/>
      <c r="O37" s="20"/>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row>
    <row r="38" spans="1:189">
      <c r="A38" s="83">
        <v>21</v>
      </c>
      <c r="B38" s="84">
        <v>217</v>
      </c>
      <c r="C38" s="85" t="s">
        <v>24</v>
      </c>
      <c r="D38" s="221"/>
      <c r="E38" s="221"/>
      <c r="F38" s="196"/>
      <c r="G38" s="196"/>
      <c r="H38" s="196"/>
      <c r="I38" s="196"/>
      <c r="J38" s="196"/>
      <c r="K38" s="197"/>
      <c r="L38" s="196"/>
      <c r="M38" s="88">
        <f t="shared" si="2"/>
        <v>0</v>
      </c>
      <c r="N38" s="20"/>
      <c r="O38" s="20"/>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row>
    <row r="39" spans="1:189">
      <c r="A39" s="83">
        <v>22</v>
      </c>
      <c r="B39" s="84">
        <v>218</v>
      </c>
      <c r="C39" s="85" t="s">
        <v>54</v>
      </c>
      <c r="D39" s="221"/>
      <c r="E39" s="221"/>
      <c r="F39" s="196"/>
      <c r="G39" s="196"/>
      <c r="H39" s="196"/>
      <c r="I39" s="196"/>
      <c r="J39" s="196"/>
      <c r="K39" s="197"/>
      <c r="L39" s="196"/>
      <c r="M39" s="88">
        <f t="shared" si="2"/>
        <v>0</v>
      </c>
      <c r="N39" s="20"/>
      <c r="O39" s="20"/>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row>
    <row r="40" spans="1:189">
      <c r="A40" s="83">
        <v>23</v>
      </c>
      <c r="B40" s="84">
        <v>218</v>
      </c>
      <c r="C40" s="85" t="s">
        <v>55</v>
      </c>
      <c r="D40" s="221"/>
      <c r="E40" s="221"/>
      <c r="F40" s="196"/>
      <c r="G40" s="196"/>
      <c r="H40" s="196"/>
      <c r="I40" s="196"/>
      <c r="J40" s="196"/>
      <c r="K40" s="197"/>
      <c r="L40" s="196"/>
      <c r="M40" s="88">
        <f t="shared" si="2"/>
        <v>0</v>
      </c>
      <c r="N40" s="20"/>
      <c r="O40" s="2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row>
    <row r="41" spans="1:189">
      <c r="A41" s="83">
        <v>24</v>
      </c>
      <c r="B41" s="84">
        <v>218</v>
      </c>
      <c r="C41" s="85" t="s">
        <v>156</v>
      </c>
      <c r="D41" s="221"/>
      <c r="E41" s="221"/>
      <c r="F41" s="196"/>
      <c r="G41" s="196"/>
      <c r="H41" s="196"/>
      <c r="I41" s="196"/>
      <c r="J41" s="196"/>
      <c r="K41" s="197"/>
      <c r="L41" s="196"/>
      <c r="M41" s="88">
        <f t="shared" si="2"/>
        <v>0</v>
      </c>
      <c r="N41" s="20"/>
      <c r="O41" s="2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row>
    <row r="42" spans="1:189">
      <c r="A42" s="83">
        <v>25</v>
      </c>
      <c r="B42" s="84">
        <v>218</v>
      </c>
      <c r="C42" s="85" t="s">
        <v>56</v>
      </c>
      <c r="D42" s="221"/>
      <c r="E42" s="221"/>
      <c r="F42" s="196"/>
      <c r="G42" s="196"/>
      <c r="H42" s="196"/>
      <c r="I42" s="196"/>
      <c r="J42" s="196"/>
      <c r="K42" s="197"/>
      <c r="L42" s="196"/>
      <c r="M42" s="88">
        <f t="shared" si="2"/>
        <v>0</v>
      </c>
      <c r="N42" s="20"/>
      <c r="O42" s="20"/>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4"/>
      <c r="GF42" s="4"/>
      <c r="GG42" s="4"/>
    </row>
    <row r="43" spans="1:189">
      <c r="A43" s="83">
        <v>26</v>
      </c>
      <c r="B43" s="84">
        <v>218</v>
      </c>
      <c r="C43" s="85" t="s">
        <v>150</v>
      </c>
      <c r="D43" s="221"/>
      <c r="E43" s="221"/>
      <c r="F43" s="196"/>
      <c r="G43" s="196"/>
      <c r="H43" s="196"/>
      <c r="I43" s="196"/>
      <c r="J43" s="196"/>
      <c r="K43" s="197"/>
      <c r="L43" s="196"/>
      <c r="M43" s="88">
        <f t="shared" si="2"/>
        <v>0</v>
      </c>
      <c r="N43" s="20"/>
      <c r="O43" s="20"/>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4"/>
      <c r="GF43" s="4"/>
      <c r="GG43" s="4"/>
    </row>
    <row r="44" spans="1:189">
      <c r="A44" s="83">
        <v>27</v>
      </c>
      <c r="B44" s="84">
        <v>218</v>
      </c>
      <c r="C44" s="85" t="s">
        <v>25</v>
      </c>
      <c r="D44" s="221"/>
      <c r="E44" s="221"/>
      <c r="F44" s="196"/>
      <c r="G44" s="196"/>
      <c r="H44" s="196"/>
      <c r="I44" s="196"/>
      <c r="J44" s="196"/>
      <c r="K44" s="197"/>
      <c r="L44" s="196"/>
      <c r="M44" s="88">
        <f t="shared" si="2"/>
        <v>0</v>
      </c>
      <c r="N44" s="20"/>
      <c r="O44" s="20"/>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4"/>
      <c r="GF44" s="4"/>
      <c r="GG44" s="4"/>
    </row>
    <row r="45" spans="1:189">
      <c r="A45" s="83">
        <v>28</v>
      </c>
      <c r="B45" s="84">
        <v>218</v>
      </c>
      <c r="C45" s="85" t="s">
        <v>151</v>
      </c>
      <c r="D45" s="221"/>
      <c r="E45" s="221"/>
      <c r="F45" s="196"/>
      <c r="G45" s="196"/>
      <c r="H45" s="196"/>
      <c r="I45" s="196"/>
      <c r="J45" s="196"/>
      <c r="K45" s="197"/>
      <c r="L45" s="196"/>
      <c r="M45" s="88">
        <f t="shared" si="2"/>
        <v>0</v>
      </c>
      <c r="N45" s="20"/>
      <c r="O45" s="20"/>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4"/>
      <c r="GF45" s="4"/>
      <c r="GG45" s="4"/>
    </row>
    <row r="46" spans="1:189">
      <c r="A46" s="83">
        <v>29</v>
      </c>
      <c r="B46" s="84">
        <v>218</v>
      </c>
      <c r="C46" s="85" t="s">
        <v>167</v>
      </c>
      <c r="D46" s="221"/>
      <c r="E46" s="221"/>
      <c r="F46" s="196"/>
      <c r="G46" s="196"/>
      <c r="H46" s="196"/>
      <c r="I46" s="196"/>
      <c r="J46" s="196"/>
      <c r="K46" s="197"/>
      <c r="L46" s="196"/>
      <c r="M46" s="88">
        <f t="shared" si="2"/>
        <v>0</v>
      </c>
      <c r="N46" s="20"/>
      <c r="O46" s="2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4"/>
      <c r="GF46" s="4"/>
      <c r="GG46" s="4"/>
    </row>
    <row r="47" spans="1:189">
      <c r="A47" s="83">
        <v>30</v>
      </c>
      <c r="B47" s="84">
        <v>219</v>
      </c>
      <c r="C47" s="85" t="s">
        <v>58</v>
      </c>
      <c r="D47" s="221"/>
      <c r="E47" s="221"/>
      <c r="F47" s="196"/>
      <c r="G47" s="196"/>
      <c r="H47" s="196"/>
      <c r="I47" s="196"/>
      <c r="J47" s="196"/>
      <c r="K47" s="197"/>
      <c r="L47" s="196"/>
      <c r="M47" s="88">
        <f t="shared" si="2"/>
        <v>0</v>
      </c>
      <c r="N47" s="20"/>
      <c r="O47" s="20"/>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4"/>
      <c r="GF47" s="4"/>
      <c r="GG47" s="4"/>
    </row>
    <row r="48" spans="1:189">
      <c r="A48" s="83">
        <v>31</v>
      </c>
      <c r="B48" s="84">
        <v>219</v>
      </c>
      <c r="C48" s="85" t="s">
        <v>159</v>
      </c>
      <c r="D48" s="221"/>
      <c r="E48" s="221"/>
      <c r="F48" s="196"/>
      <c r="G48" s="196"/>
      <c r="H48" s="196"/>
      <c r="I48" s="196"/>
      <c r="J48" s="196"/>
      <c r="K48" s="197"/>
      <c r="L48" s="196"/>
      <c r="M48" s="88">
        <f t="shared" si="2"/>
        <v>0</v>
      </c>
      <c r="N48" s="20"/>
      <c r="O48" s="20"/>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4"/>
      <c r="GF48" s="4"/>
      <c r="GG48" s="4"/>
    </row>
    <row r="49" spans="1:189">
      <c r="A49" s="83">
        <v>32</v>
      </c>
      <c r="B49" s="84">
        <v>221</v>
      </c>
      <c r="C49" s="85" t="s">
        <v>59</v>
      </c>
      <c r="D49" s="221"/>
      <c r="E49" s="221"/>
      <c r="F49" s="196"/>
      <c r="G49" s="196"/>
      <c r="H49" s="196"/>
      <c r="I49" s="196"/>
      <c r="J49" s="201"/>
      <c r="K49" s="197"/>
      <c r="L49" s="196"/>
      <c r="M49" s="88">
        <f t="shared" si="2"/>
        <v>0</v>
      </c>
      <c r="N49" s="20"/>
      <c r="O49" s="20"/>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4"/>
      <c r="GF49" s="4"/>
      <c r="GG49" s="4"/>
    </row>
    <row r="50" spans="1:189">
      <c r="A50" s="83">
        <v>33</v>
      </c>
      <c r="B50" s="84">
        <v>226</v>
      </c>
      <c r="C50" s="85" t="s">
        <v>154</v>
      </c>
      <c r="D50" s="221"/>
      <c r="E50" s="223"/>
      <c r="F50" s="196"/>
      <c r="G50" s="196"/>
      <c r="H50" s="196"/>
      <c r="I50" s="196"/>
      <c r="J50" s="197"/>
      <c r="K50" s="197"/>
      <c r="L50" s="196"/>
      <c r="M50" s="88">
        <f t="shared" si="2"/>
        <v>0</v>
      </c>
      <c r="N50" s="20"/>
      <c r="O50" s="20"/>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4"/>
      <c r="GF50" s="4"/>
      <c r="GG50" s="4"/>
    </row>
    <row r="51" spans="1:189">
      <c r="A51" s="83">
        <v>34</v>
      </c>
      <c r="B51" s="84">
        <v>241</v>
      </c>
      <c r="C51" s="85" t="s">
        <v>60</v>
      </c>
      <c r="D51" s="221"/>
      <c r="E51" s="223"/>
      <c r="F51" s="196"/>
      <c r="G51" s="196"/>
      <c r="H51" s="196"/>
      <c r="I51" s="196"/>
      <c r="J51" s="197"/>
      <c r="K51" s="197"/>
      <c r="L51" s="196"/>
      <c r="M51" s="88">
        <f t="shared" si="2"/>
        <v>0</v>
      </c>
      <c r="N51" s="20"/>
      <c r="O51" s="20"/>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4"/>
      <c r="GF51" s="4"/>
      <c r="GG51" s="4"/>
    </row>
    <row r="52" spans="1:189">
      <c r="A52" s="102">
        <v>35</v>
      </c>
      <c r="B52" s="84" t="s">
        <v>46</v>
      </c>
      <c r="C52" s="85" t="s">
        <v>155</v>
      </c>
      <c r="D52" s="221"/>
      <c r="E52" s="221"/>
      <c r="F52" s="196"/>
      <c r="G52" s="196"/>
      <c r="H52" s="196"/>
      <c r="I52" s="196"/>
      <c r="J52" s="196"/>
      <c r="K52" s="197"/>
      <c r="L52" s="196"/>
      <c r="M52" s="88">
        <f t="shared" si="2"/>
        <v>0</v>
      </c>
      <c r="N52" s="20"/>
      <c r="O52" s="20"/>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4"/>
      <c r="GF52" s="4"/>
      <c r="GG52" s="4"/>
    </row>
    <row r="53" spans="1:189">
      <c r="A53" s="102">
        <v>36</v>
      </c>
      <c r="B53" s="84" t="s">
        <v>173</v>
      </c>
      <c r="C53" s="85" t="s">
        <v>108</v>
      </c>
      <c r="D53" s="221"/>
      <c r="E53" s="221"/>
      <c r="F53" s="196"/>
      <c r="G53" s="196"/>
      <c r="H53" s="196"/>
      <c r="I53" s="196"/>
      <c r="J53" s="196"/>
      <c r="K53" s="197"/>
      <c r="L53" s="196"/>
      <c r="M53" s="88">
        <f t="shared" si="2"/>
        <v>0</v>
      </c>
      <c r="N53" s="20"/>
      <c r="O53" s="20"/>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4"/>
      <c r="GF53" s="4"/>
      <c r="GG53" s="4"/>
    </row>
    <row r="54" spans="1:189" ht="15.75" thickBot="1">
      <c r="A54" s="103">
        <v>37</v>
      </c>
      <c r="B54" s="301" t="s">
        <v>169</v>
      </c>
      <c r="C54" s="302"/>
      <c r="D54" s="222">
        <f>SUM(D34:D53)</f>
        <v>0</v>
      </c>
      <c r="E54" s="222">
        <f t="shared" ref="E54:L54" si="3">SUM(E34:E53)</f>
        <v>0</v>
      </c>
      <c r="F54" s="91">
        <f t="shared" si="3"/>
        <v>0</v>
      </c>
      <c r="G54" s="91">
        <f t="shared" si="3"/>
        <v>0</v>
      </c>
      <c r="H54" s="91">
        <f t="shared" si="3"/>
        <v>0</v>
      </c>
      <c r="I54" s="91">
        <f t="shared" si="3"/>
        <v>0</v>
      </c>
      <c r="J54" s="91">
        <f t="shared" si="3"/>
        <v>0</v>
      </c>
      <c r="K54" s="200"/>
      <c r="L54" s="91">
        <f t="shared" si="3"/>
        <v>0</v>
      </c>
      <c r="M54" s="93">
        <f>SUM(M34:M53)</f>
        <v>0</v>
      </c>
      <c r="N54" s="20"/>
      <c r="O54" s="20"/>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row>
    <row r="55" spans="1:189" s="12" customFormat="1" ht="16.5" thickBot="1">
      <c r="A55" s="104"/>
      <c r="B55" s="105"/>
      <c r="C55" s="106"/>
      <c r="D55" s="107"/>
      <c r="E55" s="107"/>
      <c r="F55" s="108"/>
      <c r="G55" s="108"/>
      <c r="H55" s="108"/>
      <c r="I55" s="108"/>
      <c r="J55" s="108"/>
      <c r="K55" s="108"/>
      <c r="L55" s="108"/>
      <c r="M55" s="109"/>
      <c r="N55" s="23"/>
      <c r="O55" s="23"/>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5"/>
      <c r="GF55" s="15"/>
      <c r="GG55" s="15"/>
    </row>
    <row r="56" spans="1:189" ht="18" customHeight="1" thickBot="1">
      <c r="A56" s="110">
        <v>38</v>
      </c>
      <c r="B56" s="111" t="s">
        <v>49</v>
      </c>
      <c r="C56" s="112"/>
      <c r="D56" s="224">
        <f>SUM(D31+D54)</f>
        <v>0</v>
      </c>
      <c r="E56" s="225">
        <f t="shared" ref="E56:M56" si="4">SUM(E31+E54)</f>
        <v>0</v>
      </c>
      <c r="F56" s="113">
        <f t="shared" si="4"/>
        <v>0</v>
      </c>
      <c r="G56" s="113">
        <f t="shared" si="4"/>
        <v>0</v>
      </c>
      <c r="H56" s="113">
        <f t="shared" si="4"/>
        <v>0</v>
      </c>
      <c r="I56" s="113">
        <f t="shared" si="4"/>
        <v>0</v>
      </c>
      <c r="J56" s="113">
        <f t="shared" si="4"/>
        <v>0</v>
      </c>
      <c r="K56" s="114"/>
      <c r="L56" s="113">
        <f t="shared" si="4"/>
        <v>0</v>
      </c>
      <c r="M56" s="115">
        <f t="shared" si="4"/>
        <v>0</v>
      </c>
      <c r="N56" s="24"/>
      <c r="O56" s="24"/>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6"/>
      <c r="GF56" s="6"/>
      <c r="GG56" s="6"/>
    </row>
    <row r="57" spans="1:189" ht="18" customHeight="1" thickBot="1">
      <c r="A57" s="116">
        <v>39</v>
      </c>
      <c r="B57" s="206"/>
      <c r="C57" s="117" t="s">
        <v>26</v>
      </c>
      <c r="D57" s="118"/>
      <c r="E57" s="119"/>
      <c r="F57" s="120"/>
      <c r="G57" s="120"/>
      <c r="H57" s="120"/>
      <c r="I57" s="120"/>
      <c r="J57" s="120"/>
      <c r="K57" s="120"/>
      <c r="L57" s="121">
        <f>SUM(M57)</f>
        <v>0</v>
      </c>
      <c r="M57" s="122">
        <f>SUM(M56*B57)</f>
        <v>0</v>
      </c>
      <c r="N57" s="24"/>
      <c r="O57" s="24"/>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6"/>
      <c r="GF57" s="6"/>
      <c r="GG57" s="6"/>
    </row>
    <row r="58" spans="1:189">
      <c r="A58" s="102">
        <v>40</v>
      </c>
      <c r="B58" s="123">
        <v>231</v>
      </c>
      <c r="C58" s="124" t="s">
        <v>27</v>
      </c>
      <c r="D58" s="125"/>
      <c r="E58" s="119"/>
      <c r="F58" s="202"/>
      <c r="G58" s="202"/>
      <c r="H58" s="202"/>
      <c r="I58" s="202"/>
      <c r="J58" s="202"/>
      <c r="K58" s="203"/>
      <c r="L58" s="202"/>
      <c r="M58" s="122">
        <f>SUM(F58:L58)</f>
        <v>0</v>
      </c>
      <c r="N58" s="24"/>
      <c r="O58" s="24"/>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6"/>
      <c r="GF58" s="6"/>
      <c r="GG58" s="6"/>
    </row>
    <row r="59" spans="1:189">
      <c r="A59" s="102">
        <v>41</v>
      </c>
      <c r="B59" s="123"/>
      <c r="C59" s="124" t="s">
        <v>61</v>
      </c>
      <c r="D59" s="125"/>
      <c r="E59" s="119"/>
      <c r="F59" s="120"/>
      <c r="G59" s="120"/>
      <c r="H59" s="120"/>
      <c r="I59" s="120"/>
      <c r="J59" s="120"/>
      <c r="K59" s="126">
        <f>SUM(K31+K54)</f>
        <v>0</v>
      </c>
      <c r="L59" s="120"/>
      <c r="M59" s="122">
        <f>SUM(F59:L59)</f>
        <v>0</v>
      </c>
      <c r="N59" s="24"/>
      <c r="O59" s="24"/>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6"/>
      <c r="GF59" s="6"/>
      <c r="GG59" s="6"/>
    </row>
    <row r="60" spans="1:189">
      <c r="A60" s="102">
        <v>42</v>
      </c>
      <c r="B60" s="123">
        <v>261</v>
      </c>
      <c r="C60" s="124" t="s">
        <v>29</v>
      </c>
      <c r="D60" s="125"/>
      <c r="E60" s="119"/>
      <c r="F60" s="202"/>
      <c r="G60" s="202"/>
      <c r="H60" s="202"/>
      <c r="I60" s="202"/>
      <c r="J60" s="202"/>
      <c r="K60" s="203"/>
      <c r="L60" s="202"/>
      <c r="M60" s="122">
        <f>SUM(F60:L60)</f>
        <v>0</v>
      </c>
      <c r="N60" s="24"/>
      <c r="O60" s="24"/>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6"/>
      <c r="GF60" s="6"/>
      <c r="GG60" s="6"/>
    </row>
    <row r="61" spans="1:189">
      <c r="A61" s="102">
        <v>43</v>
      </c>
      <c r="B61" s="123">
        <v>271</v>
      </c>
      <c r="C61" s="124" t="s">
        <v>138</v>
      </c>
      <c r="D61" s="125"/>
      <c r="E61" s="119"/>
      <c r="F61" s="204"/>
      <c r="G61" s="204"/>
      <c r="H61" s="204"/>
      <c r="I61" s="204"/>
      <c r="J61" s="204"/>
      <c r="K61" s="203"/>
      <c r="L61" s="202"/>
      <c r="M61" s="122">
        <f>SUM(F61:L61)</f>
        <v>0</v>
      </c>
      <c r="N61" s="24"/>
      <c r="O61" s="24"/>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6"/>
      <c r="GF61" s="6"/>
      <c r="GG61" s="6"/>
    </row>
    <row r="62" spans="1:189">
      <c r="A62" s="102">
        <v>44</v>
      </c>
      <c r="B62" s="123"/>
      <c r="C62" s="124" t="s">
        <v>31</v>
      </c>
      <c r="D62" s="125"/>
      <c r="E62" s="119"/>
      <c r="F62" s="120"/>
      <c r="G62" s="120"/>
      <c r="H62" s="120"/>
      <c r="I62" s="202"/>
      <c r="J62" s="120"/>
      <c r="K62" s="120"/>
      <c r="L62" s="120"/>
      <c r="M62" s="122">
        <f>SUM(F62:L62)</f>
        <v>0</v>
      </c>
      <c r="N62" s="24"/>
      <c r="O62" s="24"/>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6"/>
      <c r="GF62" s="6"/>
      <c r="GG62" s="6"/>
    </row>
    <row r="63" spans="1:189" ht="18" customHeight="1">
      <c r="A63" s="102">
        <v>45</v>
      </c>
      <c r="B63" s="127" t="s">
        <v>47</v>
      </c>
      <c r="C63" s="117"/>
      <c r="D63" s="128"/>
      <c r="E63" s="129"/>
      <c r="F63" s="130">
        <f>SUM(F57:F62)</f>
        <v>0</v>
      </c>
      <c r="G63" s="130">
        <f t="shared" ref="G63:M63" si="5">SUM(G57:G62)</f>
        <v>0</v>
      </c>
      <c r="H63" s="130">
        <f t="shared" si="5"/>
        <v>0</v>
      </c>
      <c r="I63" s="130">
        <f t="shared" si="5"/>
        <v>0</v>
      </c>
      <c r="J63" s="130">
        <f t="shared" si="5"/>
        <v>0</v>
      </c>
      <c r="K63" s="130">
        <f t="shared" si="5"/>
        <v>0</v>
      </c>
      <c r="L63" s="130">
        <f t="shared" si="5"/>
        <v>0</v>
      </c>
      <c r="M63" s="122">
        <f t="shared" si="5"/>
        <v>0</v>
      </c>
      <c r="N63" s="24"/>
      <c r="O63" s="24"/>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6"/>
      <c r="GF63" s="6"/>
      <c r="GG63" s="6"/>
    </row>
    <row r="64" spans="1:189" ht="18" customHeight="1" thickBot="1">
      <c r="A64" s="131">
        <v>46</v>
      </c>
      <c r="B64" s="132" t="s">
        <v>64</v>
      </c>
      <c r="C64" s="133"/>
      <c r="D64" s="134"/>
      <c r="E64" s="135"/>
      <c r="F64" s="136">
        <f t="shared" ref="F64:M64" si="6">SUM(F56+F63)</f>
        <v>0</v>
      </c>
      <c r="G64" s="136">
        <f t="shared" si="6"/>
        <v>0</v>
      </c>
      <c r="H64" s="136">
        <f t="shared" si="6"/>
        <v>0</v>
      </c>
      <c r="I64" s="136">
        <f t="shared" si="6"/>
        <v>0</v>
      </c>
      <c r="J64" s="136">
        <f t="shared" si="6"/>
        <v>0</v>
      </c>
      <c r="K64" s="136">
        <f t="shared" si="6"/>
        <v>0</v>
      </c>
      <c r="L64" s="136">
        <f t="shared" si="6"/>
        <v>0</v>
      </c>
      <c r="M64" s="137">
        <f t="shared" si="6"/>
        <v>0</v>
      </c>
      <c r="N64" s="24"/>
      <c r="O64" s="24"/>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6"/>
      <c r="GF64" s="6"/>
      <c r="GG64" s="6"/>
    </row>
    <row r="65" spans="1:189">
      <c r="A65" s="138" t="s">
        <v>206</v>
      </c>
      <c r="B65" s="56"/>
      <c r="C65" s="56"/>
      <c r="D65" s="139"/>
      <c r="E65" s="139"/>
      <c r="F65" s="56"/>
      <c r="G65" s="56"/>
      <c r="H65" s="56"/>
      <c r="I65" s="56"/>
      <c r="J65" s="56"/>
      <c r="K65" s="56"/>
      <c r="L65" s="56"/>
      <c r="M65" s="56"/>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row>
    <row r="66" spans="1:189">
      <c r="A66" s="138"/>
      <c r="B66" s="56"/>
      <c r="C66" s="56"/>
      <c r="D66" s="139"/>
      <c r="E66" s="139"/>
      <c r="F66" s="56"/>
      <c r="G66" s="56"/>
      <c r="H66" s="56"/>
      <c r="I66" s="56"/>
      <c r="J66" s="56"/>
      <c r="K66" s="56"/>
      <c r="L66" s="56"/>
      <c r="M66" s="56"/>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row>
    <row r="67" spans="1:189">
      <c r="A67" s="138"/>
      <c r="B67" s="56"/>
      <c r="C67" s="56"/>
      <c r="D67" s="139"/>
      <c r="E67" s="139"/>
      <c r="F67" s="56"/>
      <c r="G67" s="56"/>
      <c r="H67" s="56"/>
      <c r="I67" s="56"/>
      <c r="J67" s="56"/>
      <c r="K67" s="56"/>
      <c r="L67" s="56"/>
      <c r="M67" s="56"/>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row>
    <row r="68" spans="1:189" ht="15.75">
      <c r="A68" s="55" t="s">
        <v>0</v>
      </c>
      <c r="B68" s="56"/>
      <c r="C68" s="34" t="s">
        <v>1</v>
      </c>
      <c r="D68" s="57"/>
      <c r="E68" s="57"/>
      <c r="F68" s="57"/>
      <c r="G68" s="57"/>
      <c r="H68" s="57"/>
      <c r="I68" s="57"/>
      <c r="J68" s="57"/>
      <c r="K68" s="57"/>
      <c r="L68" s="57"/>
      <c r="M68" s="55"/>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row>
    <row r="69" spans="1:189">
      <c r="A69" s="55" t="s">
        <v>136</v>
      </c>
      <c r="B69" s="56"/>
      <c r="C69" s="57" t="s">
        <v>204</v>
      </c>
      <c r="D69" s="57"/>
      <c r="E69" s="57"/>
      <c r="F69" s="57"/>
      <c r="G69" s="57"/>
      <c r="H69" s="57"/>
      <c r="I69" s="57"/>
      <c r="J69" s="57"/>
      <c r="K69" s="57"/>
      <c r="L69" s="57"/>
      <c r="M69" s="55"/>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row>
    <row r="70" spans="1:189">
      <c r="A70" s="55"/>
      <c r="B70" s="56"/>
      <c r="C70" s="57"/>
      <c r="D70" s="57"/>
      <c r="E70" s="57"/>
      <c r="F70" s="57"/>
      <c r="G70" s="57"/>
      <c r="H70" s="57"/>
      <c r="I70" s="57"/>
      <c r="J70" s="57"/>
      <c r="K70" s="57"/>
      <c r="L70" s="57"/>
      <c r="M70" s="55"/>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row>
    <row r="71" spans="1:189" ht="15.75">
      <c r="A71" s="55"/>
      <c r="B71" s="56"/>
      <c r="C71" s="296" t="s">
        <v>116</v>
      </c>
      <c r="D71" s="296"/>
      <c r="E71" s="296"/>
      <c r="F71" s="296"/>
      <c r="G71" s="296"/>
      <c r="H71" s="296"/>
      <c r="I71" s="296"/>
      <c r="J71" s="296"/>
      <c r="K71" s="296"/>
      <c r="L71" s="296"/>
      <c r="M71" s="140"/>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row>
    <row r="72" spans="1:189">
      <c r="A72" s="192" t="s">
        <v>163</v>
      </c>
      <c r="B72" s="56"/>
      <c r="C72" s="57"/>
      <c r="D72" s="57"/>
      <c r="E72" s="57"/>
      <c r="F72" s="57"/>
      <c r="G72" s="57"/>
      <c r="H72" s="57"/>
      <c r="I72" s="57"/>
      <c r="J72" s="57"/>
      <c r="K72" s="191" t="s">
        <v>170</v>
      </c>
      <c r="L72" s="57"/>
      <c r="M72" s="55"/>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row>
    <row r="73" spans="1:189" ht="15.75">
      <c r="A73" s="141" t="s">
        <v>160</v>
      </c>
      <c r="B73" s="142"/>
      <c r="C73" s="317" t="str">
        <f>C9</f>
        <v/>
      </c>
      <c r="D73" s="318"/>
      <c r="E73" s="318"/>
      <c r="F73" s="318"/>
      <c r="G73" s="318"/>
      <c r="H73" s="318"/>
      <c r="I73" s="318"/>
      <c r="J73" s="60"/>
      <c r="K73" s="141" t="s">
        <v>144</v>
      </c>
      <c r="L73" s="297" t="str">
        <f>M9</f>
        <v/>
      </c>
      <c r="M73" s="297"/>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row>
    <row r="74" spans="1:189">
      <c r="A74" s="138"/>
      <c r="B74" s="56"/>
      <c r="C74" s="56"/>
      <c r="D74" s="139"/>
      <c r="E74" s="139"/>
      <c r="F74" s="56"/>
      <c r="G74" s="56"/>
      <c r="H74" s="56"/>
      <c r="I74" s="56"/>
      <c r="J74" s="56"/>
      <c r="K74" s="56"/>
      <c r="L74" s="56"/>
      <c r="M74" s="56"/>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row>
    <row r="75" spans="1:189">
      <c r="A75" s="141" t="s">
        <v>117</v>
      </c>
      <c r="B75" s="56"/>
      <c r="C75" s="56"/>
      <c r="D75" s="139"/>
      <c r="E75" s="139"/>
      <c r="F75" s="56"/>
      <c r="G75" s="56"/>
      <c r="H75" s="56"/>
      <c r="I75" s="56"/>
      <c r="J75" s="56"/>
      <c r="K75" s="192" t="s">
        <v>170</v>
      </c>
      <c r="L75" s="56"/>
      <c r="M75" s="56"/>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row>
    <row r="76" spans="1:189" ht="15.75">
      <c r="A76" s="141" t="s">
        <v>118</v>
      </c>
      <c r="B76" s="56"/>
      <c r="C76" s="56"/>
      <c r="D76" s="321" t="s">
        <v>12</v>
      </c>
      <c r="E76" s="321"/>
      <c r="F76" s="321"/>
      <c r="G76" s="321"/>
      <c r="H76" s="321"/>
      <c r="I76" s="321"/>
      <c r="J76" s="56"/>
      <c r="K76" s="141" t="s">
        <v>144</v>
      </c>
      <c r="L76" s="297"/>
      <c r="M76" s="297"/>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row>
    <row r="77" spans="1:189" ht="15.75" thickBot="1">
      <c r="A77" s="138"/>
      <c r="B77" s="56"/>
      <c r="C77" s="56"/>
      <c r="D77" s="139"/>
      <c r="E77" s="139"/>
      <c r="F77" s="56"/>
      <c r="G77" s="56"/>
      <c r="H77" s="56"/>
      <c r="I77" s="56"/>
      <c r="J77" s="56"/>
      <c r="K77" s="56"/>
      <c r="L77" s="56"/>
      <c r="M77" s="56"/>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row>
    <row r="78" spans="1:189">
      <c r="A78" s="61" t="s">
        <v>3</v>
      </c>
      <c r="B78" s="62"/>
      <c r="C78" s="62"/>
      <c r="D78" s="63"/>
      <c r="E78" s="62"/>
      <c r="F78" s="306" t="s">
        <v>119</v>
      </c>
      <c r="G78" s="307"/>
      <c r="H78" s="307"/>
      <c r="I78" s="307"/>
      <c r="J78" s="307"/>
      <c r="K78" s="307"/>
      <c r="L78" s="307"/>
      <c r="M78" s="308"/>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row>
    <row r="79" spans="1:189" ht="18">
      <c r="A79" s="64"/>
      <c r="B79" s="178" t="s">
        <v>140</v>
      </c>
      <c r="C79" s="65" t="s">
        <v>4</v>
      </c>
      <c r="D79" s="66" t="s">
        <v>5</v>
      </c>
      <c r="E79" s="67"/>
      <c r="F79" s="309"/>
      <c r="G79" s="310"/>
      <c r="H79" s="310"/>
      <c r="I79" s="310"/>
      <c r="J79" s="310"/>
      <c r="K79" s="310"/>
      <c r="L79" s="310"/>
      <c r="M79" s="311"/>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row>
    <row r="80" spans="1:189" ht="38.25">
      <c r="A80" s="68"/>
      <c r="B80" s="177" t="s">
        <v>139</v>
      </c>
      <c r="C80" s="70" t="s">
        <v>6</v>
      </c>
      <c r="D80" s="71" t="s">
        <v>66</v>
      </c>
      <c r="E80" s="71" t="s">
        <v>67</v>
      </c>
      <c r="F80" s="71" t="s">
        <v>43</v>
      </c>
      <c r="G80" s="71" t="s">
        <v>44</v>
      </c>
      <c r="H80" s="71" t="s">
        <v>161</v>
      </c>
      <c r="I80" s="71" t="s">
        <v>162</v>
      </c>
      <c r="J80" s="71" t="s">
        <v>7</v>
      </c>
      <c r="K80" s="71" t="s">
        <v>120</v>
      </c>
      <c r="L80" s="154" t="s">
        <v>107</v>
      </c>
      <c r="M80" s="73"/>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row>
    <row r="81" spans="1:189" ht="18">
      <c r="A81" s="68"/>
      <c r="B81" s="69"/>
      <c r="C81" s="74"/>
      <c r="D81" s="75" t="s">
        <v>65</v>
      </c>
      <c r="E81" s="75" t="s">
        <v>68</v>
      </c>
      <c r="F81" s="75">
        <v>1000</v>
      </c>
      <c r="G81" s="75">
        <v>2000</v>
      </c>
      <c r="H81" s="75" t="s">
        <v>177</v>
      </c>
      <c r="I81" s="75" t="s">
        <v>9</v>
      </c>
      <c r="J81" s="75" t="s">
        <v>10</v>
      </c>
      <c r="K81" s="75">
        <v>6000</v>
      </c>
      <c r="L81" s="76" t="s">
        <v>11</v>
      </c>
      <c r="M81" s="77" t="s">
        <v>8</v>
      </c>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row>
    <row r="82" spans="1:189" ht="15.75">
      <c r="A82" s="322" t="s">
        <v>121</v>
      </c>
      <c r="B82" s="304"/>
      <c r="C82" s="305"/>
      <c r="D82" s="78" t="s">
        <v>13</v>
      </c>
      <c r="E82" s="78" t="s">
        <v>14</v>
      </c>
      <c r="F82" s="78" t="s">
        <v>15</v>
      </c>
      <c r="G82" s="78" t="s">
        <v>16</v>
      </c>
      <c r="H82" s="195" t="s">
        <v>17</v>
      </c>
      <c r="I82" s="195" t="s">
        <v>18</v>
      </c>
      <c r="J82" s="81" t="s">
        <v>19</v>
      </c>
      <c r="K82" s="194" t="s">
        <v>63</v>
      </c>
      <c r="L82" s="81" t="s">
        <v>62</v>
      </c>
      <c r="M82" s="82" t="s">
        <v>141</v>
      </c>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row>
    <row r="83" spans="1:189">
      <c r="A83" s="156">
        <v>1</v>
      </c>
      <c r="B83" s="84">
        <v>213</v>
      </c>
      <c r="C83" s="85" t="s">
        <v>52</v>
      </c>
      <c r="D83" s="221"/>
      <c r="E83" s="221"/>
      <c r="F83" s="196"/>
      <c r="G83" s="196"/>
      <c r="H83" s="196"/>
      <c r="I83" s="196"/>
      <c r="J83" s="196"/>
      <c r="K83" s="197"/>
      <c r="L83" s="196"/>
      <c r="M83" s="88">
        <f t="shared" ref="M83:M99" si="7">SUM(F83:L83)</f>
        <v>0</v>
      </c>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row>
    <row r="84" spans="1:189">
      <c r="A84" s="156">
        <v>2</v>
      </c>
      <c r="B84" s="84">
        <v>214</v>
      </c>
      <c r="C84" s="85" t="s">
        <v>22</v>
      </c>
      <c r="D84" s="221"/>
      <c r="E84" s="221"/>
      <c r="F84" s="196"/>
      <c r="G84" s="196"/>
      <c r="H84" s="196"/>
      <c r="I84" s="196"/>
      <c r="J84" s="196"/>
      <c r="K84" s="197"/>
      <c r="L84" s="196"/>
      <c r="M84" s="88">
        <f t="shared" si="7"/>
        <v>0</v>
      </c>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row>
    <row r="85" spans="1:189">
      <c r="A85" s="156">
        <v>3</v>
      </c>
      <c r="B85" s="84">
        <v>215</v>
      </c>
      <c r="C85" s="85" t="s">
        <v>53</v>
      </c>
      <c r="D85" s="221"/>
      <c r="E85" s="221"/>
      <c r="F85" s="196"/>
      <c r="G85" s="196"/>
      <c r="H85" s="196"/>
      <c r="I85" s="196"/>
      <c r="J85" s="196"/>
      <c r="K85" s="197"/>
      <c r="L85" s="196"/>
      <c r="M85" s="88">
        <f t="shared" si="7"/>
        <v>0</v>
      </c>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row>
    <row r="86" spans="1:189">
      <c r="A86" s="156">
        <v>4</v>
      </c>
      <c r="B86" s="84">
        <v>216</v>
      </c>
      <c r="C86" s="85" t="s">
        <v>23</v>
      </c>
      <c r="D86" s="221"/>
      <c r="E86" s="221"/>
      <c r="F86" s="196"/>
      <c r="G86" s="196"/>
      <c r="H86" s="196"/>
      <c r="I86" s="196"/>
      <c r="J86" s="196"/>
      <c r="K86" s="197"/>
      <c r="L86" s="196"/>
      <c r="M86" s="88">
        <f t="shared" si="7"/>
        <v>0</v>
      </c>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row>
    <row r="87" spans="1:189">
      <c r="A87" s="156">
        <v>5</v>
      </c>
      <c r="B87" s="84">
        <v>217</v>
      </c>
      <c r="C87" s="85" t="s">
        <v>24</v>
      </c>
      <c r="D87" s="221"/>
      <c r="E87" s="221"/>
      <c r="F87" s="196"/>
      <c r="G87" s="196"/>
      <c r="H87" s="196"/>
      <c r="I87" s="196"/>
      <c r="J87" s="196"/>
      <c r="K87" s="197"/>
      <c r="L87" s="196"/>
      <c r="M87" s="88">
        <f t="shared" si="7"/>
        <v>0</v>
      </c>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row>
    <row r="88" spans="1:189">
      <c r="A88" s="156">
        <v>6</v>
      </c>
      <c r="B88" s="84">
        <v>218</v>
      </c>
      <c r="C88" s="85" t="s">
        <v>54</v>
      </c>
      <c r="D88" s="221"/>
      <c r="E88" s="221"/>
      <c r="F88" s="196"/>
      <c r="G88" s="196"/>
      <c r="H88" s="196"/>
      <c r="I88" s="196"/>
      <c r="J88" s="196"/>
      <c r="K88" s="197"/>
      <c r="L88" s="196"/>
      <c r="M88" s="88">
        <f t="shared" si="7"/>
        <v>0</v>
      </c>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row>
    <row r="89" spans="1:189">
      <c r="A89" s="156">
        <v>7</v>
      </c>
      <c r="B89" s="84">
        <v>218</v>
      </c>
      <c r="C89" s="85" t="s">
        <v>55</v>
      </c>
      <c r="D89" s="221"/>
      <c r="E89" s="221"/>
      <c r="F89" s="196"/>
      <c r="G89" s="196"/>
      <c r="H89" s="196"/>
      <c r="I89" s="196"/>
      <c r="J89" s="196"/>
      <c r="K89" s="197"/>
      <c r="L89" s="196"/>
      <c r="M89" s="88">
        <f t="shared" si="7"/>
        <v>0</v>
      </c>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row>
    <row r="90" spans="1:189">
      <c r="A90" s="156">
        <v>8</v>
      </c>
      <c r="B90" s="84">
        <v>218</v>
      </c>
      <c r="C90" s="85" t="s">
        <v>156</v>
      </c>
      <c r="D90" s="221"/>
      <c r="E90" s="221"/>
      <c r="F90" s="196"/>
      <c r="G90" s="196"/>
      <c r="H90" s="196"/>
      <c r="I90" s="196"/>
      <c r="J90" s="196"/>
      <c r="K90" s="197"/>
      <c r="L90" s="196"/>
      <c r="M90" s="88">
        <f t="shared" si="7"/>
        <v>0</v>
      </c>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row>
    <row r="91" spans="1:189">
      <c r="A91" s="156">
        <v>9</v>
      </c>
      <c r="B91" s="84">
        <v>218</v>
      </c>
      <c r="C91" s="85" t="s">
        <v>56</v>
      </c>
      <c r="D91" s="221"/>
      <c r="E91" s="221"/>
      <c r="F91" s="196"/>
      <c r="G91" s="196"/>
      <c r="H91" s="196"/>
      <c r="I91" s="196"/>
      <c r="J91" s="196"/>
      <c r="K91" s="197"/>
      <c r="L91" s="196"/>
      <c r="M91" s="88">
        <f t="shared" si="7"/>
        <v>0</v>
      </c>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row>
    <row r="92" spans="1:189">
      <c r="A92" s="156">
        <v>10</v>
      </c>
      <c r="B92" s="84">
        <v>218</v>
      </c>
      <c r="C92" s="85" t="s">
        <v>150</v>
      </c>
      <c r="D92" s="221"/>
      <c r="E92" s="221"/>
      <c r="F92" s="196"/>
      <c r="G92" s="196"/>
      <c r="H92" s="196"/>
      <c r="I92" s="196"/>
      <c r="J92" s="196"/>
      <c r="K92" s="197"/>
      <c r="L92" s="196"/>
      <c r="M92" s="88">
        <f t="shared" si="7"/>
        <v>0</v>
      </c>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row>
    <row r="93" spans="1:189">
      <c r="A93" s="156">
        <v>11</v>
      </c>
      <c r="B93" s="84">
        <v>218</v>
      </c>
      <c r="C93" s="85" t="s">
        <v>25</v>
      </c>
      <c r="D93" s="221"/>
      <c r="E93" s="221"/>
      <c r="F93" s="196"/>
      <c r="G93" s="196"/>
      <c r="H93" s="196"/>
      <c r="I93" s="196"/>
      <c r="J93" s="196"/>
      <c r="K93" s="197"/>
      <c r="L93" s="196"/>
      <c r="M93" s="88">
        <f t="shared" si="7"/>
        <v>0</v>
      </c>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row>
    <row r="94" spans="1:189">
      <c r="A94" s="156">
        <v>12</v>
      </c>
      <c r="B94" s="84">
        <v>218</v>
      </c>
      <c r="C94" s="85" t="s">
        <v>57</v>
      </c>
      <c r="D94" s="221"/>
      <c r="E94" s="221"/>
      <c r="F94" s="196"/>
      <c r="G94" s="196"/>
      <c r="H94" s="196"/>
      <c r="I94" s="196"/>
      <c r="J94" s="196"/>
      <c r="K94" s="197"/>
      <c r="L94" s="196"/>
      <c r="M94" s="88">
        <f t="shared" si="7"/>
        <v>0</v>
      </c>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row>
    <row r="95" spans="1:189">
      <c r="A95" s="156">
        <v>13</v>
      </c>
      <c r="B95" s="84">
        <v>219</v>
      </c>
      <c r="C95" s="85" t="s">
        <v>58</v>
      </c>
      <c r="D95" s="221"/>
      <c r="E95" s="221"/>
      <c r="F95" s="196"/>
      <c r="G95" s="196"/>
      <c r="H95" s="196"/>
      <c r="I95" s="196"/>
      <c r="J95" s="196"/>
      <c r="K95" s="197"/>
      <c r="L95" s="196"/>
      <c r="M95" s="88">
        <f t="shared" si="7"/>
        <v>0</v>
      </c>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row>
    <row r="96" spans="1:189">
      <c r="A96" s="156">
        <v>14</v>
      </c>
      <c r="B96" s="84">
        <v>219</v>
      </c>
      <c r="C96" s="85" t="s">
        <v>159</v>
      </c>
      <c r="D96" s="221"/>
      <c r="E96" s="221"/>
      <c r="F96" s="196"/>
      <c r="G96" s="196"/>
      <c r="H96" s="196"/>
      <c r="I96" s="196"/>
      <c r="J96" s="196"/>
      <c r="K96" s="197"/>
      <c r="L96" s="196"/>
      <c r="M96" s="88">
        <f t="shared" si="7"/>
        <v>0</v>
      </c>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row>
    <row r="97" spans="1:189">
      <c r="A97" s="156">
        <v>15</v>
      </c>
      <c r="B97" s="84">
        <v>221</v>
      </c>
      <c r="C97" s="85" t="s">
        <v>59</v>
      </c>
      <c r="D97" s="221"/>
      <c r="E97" s="221"/>
      <c r="F97" s="196"/>
      <c r="G97" s="196"/>
      <c r="H97" s="196"/>
      <c r="I97" s="196"/>
      <c r="J97" s="201"/>
      <c r="K97" s="197"/>
      <c r="L97" s="196"/>
      <c r="M97" s="88">
        <f t="shared" si="7"/>
        <v>0</v>
      </c>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row>
    <row r="98" spans="1:189">
      <c r="A98" s="156">
        <v>16</v>
      </c>
      <c r="B98" s="84">
        <v>226</v>
      </c>
      <c r="C98" s="85" t="s">
        <v>154</v>
      </c>
      <c r="D98" s="221"/>
      <c r="E98" s="223"/>
      <c r="F98" s="196"/>
      <c r="G98" s="196"/>
      <c r="H98" s="196"/>
      <c r="I98" s="196"/>
      <c r="J98" s="197"/>
      <c r="K98" s="197"/>
      <c r="L98" s="196"/>
      <c r="M98" s="88">
        <f t="shared" si="7"/>
        <v>0</v>
      </c>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row>
    <row r="99" spans="1:189">
      <c r="A99" s="156">
        <v>17</v>
      </c>
      <c r="B99" s="84">
        <v>241</v>
      </c>
      <c r="C99" s="85" t="s">
        <v>60</v>
      </c>
      <c r="D99" s="221"/>
      <c r="E99" s="223"/>
      <c r="F99" s="196"/>
      <c r="G99" s="196"/>
      <c r="H99" s="196"/>
      <c r="I99" s="196"/>
      <c r="J99" s="197"/>
      <c r="K99" s="197"/>
      <c r="L99" s="196"/>
      <c r="M99" s="88">
        <f t="shared" si="7"/>
        <v>0</v>
      </c>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row>
    <row r="100" spans="1:189" ht="30.75" customHeight="1" thickBot="1">
      <c r="A100" s="103">
        <v>18</v>
      </c>
      <c r="B100" s="315" t="s">
        <v>122</v>
      </c>
      <c r="C100" s="316"/>
      <c r="D100" s="222">
        <f t="shared" ref="D100:J100" si="8">SUM(D83:D99)</f>
        <v>0</v>
      </c>
      <c r="E100" s="222">
        <f t="shared" si="8"/>
        <v>0</v>
      </c>
      <c r="F100" s="91">
        <f t="shared" si="8"/>
        <v>0</v>
      </c>
      <c r="G100" s="91">
        <f>SUM(G83:G99)</f>
        <v>0</v>
      </c>
      <c r="H100" s="91">
        <f>SUM(H83:H99)</f>
        <v>0</v>
      </c>
      <c r="I100" s="91">
        <f t="shared" si="8"/>
        <v>0</v>
      </c>
      <c r="J100" s="91">
        <f t="shared" si="8"/>
        <v>0</v>
      </c>
      <c r="K100" s="155"/>
      <c r="L100" s="91">
        <f>SUM(L83:L99)</f>
        <v>0</v>
      </c>
      <c r="M100" s="93">
        <f>SUM(M83:M99)</f>
        <v>0</v>
      </c>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row>
    <row r="101" spans="1:189">
      <c r="A101" s="138"/>
      <c r="B101" s="56"/>
      <c r="C101" s="56"/>
      <c r="D101" s="139"/>
      <c r="E101" s="139"/>
      <c r="F101" s="56"/>
      <c r="G101" s="56"/>
      <c r="H101" s="56"/>
      <c r="I101" s="56"/>
      <c r="J101" s="56"/>
      <c r="K101" s="56"/>
      <c r="L101" s="56"/>
      <c r="M101" s="56"/>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row>
    <row r="102" spans="1:189">
      <c r="A102" s="138"/>
      <c r="B102" s="56"/>
      <c r="C102" s="56"/>
      <c r="D102" s="139"/>
      <c r="E102" s="139"/>
      <c r="F102" s="56"/>
      <c r="G102" s="56"/>
      <c r="H102" s="56"/>
      <c r="I102" s="56"/>
      <c r="J102" s="56"/>
      <c r="K102" s="56"/>
      <c r="L102" s="56"/>
      <c r="M102" s="56"/>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row>
    <row r="103" spans="1:189">
      <c r="A103" s="138"/>
      <c r="B103" s="56"/>
      <c r="C103" s="56"/>
      <c r="D103" s="139"/>
      <c r="E103" s="139"/>
      <c r="F103" s="56"/>
      <c r="G103" s="56"/>
      <c r="H103" s="56"/>
      <c r="I103" s="56"/>
      <c r="J103" s="56"/>
      <c r="K103" s="56"/>
      <c r="L103" s="56"/>
      <c r="M103" s="56"/>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row>
    <row r="104" spans="1:189">
      <c r="A104" s="138"/>
      <c r="B104" s="56"/>
      <c r="C104" s="56"/>
      <c r="D104" s="139"/>
      <c r="E104" s="139"/>
      <c r="F104" s="56"/>
      <c r="G104" s="56"/>
      <c r="H104" s="56"/>
      <c r="I104" s="56"/>
      <c r="J104" s="56"/>
      <c r="K104" s="56"/>
      <c r="L104" s="56"/>
      <c r="M104" s="56"/>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row>
    <row r="105" spans="1:189">
      <c r="A105" s="138"/>
      <c r="B105" s="56"/>
      <c r="C105" s="56"/>
      <c r="D105" s="139"/>
      <c r="E105" s="139"/>
      <c r="F105" s="56"/>
      <c r="G105" s="56"/>
      <c r="H105" s="56"/>
      <c r="I105" s="56"/>
      <c r="J105" s="56"/>
      <c r="K105" s="56"/>
      <c r="L105" s="56"/>
      <c r="M105" s="56"/>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row>
    <row r="106" spans="1:189">
      <c r="A106" s="138"/>
      <c r="B106" s="56"/>
      <c r="C106" s="56"/>
      <c r="D106" s="139"/>
      <c r="E106" s="139"/>
      <c r="F106" s="56"/>
      <c r="G106" s="56"/>
      <c r="H106" s="56"/>
      <c r="I106" s="56"/>
      <c r="J106" s="56"/>
      <c r="K106" s="56"/>
      <c r="L106" s="56"/>
      <c r="M106" s="56"/>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row>
    <row r="107" spans="1:189">
      <c r="A107" s="138"/>
      <c r="B107" s="56"/>
      <c r="C107" s="56"/>
      <c r="D107" s="139"/>
      <c r="E107" s="139"/>
      <c r="F107" s="56"/>
      <c r="G107" s="56"/>
      <c r="H107" s="56"/>
      <c r="I107" s="56"/>
      <c r="J107" s="56"/>
      <c r="K107" s="56"/>
      <c r="L107" s="56"/>
      <c r="M107" s="56"/>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row>
    <row r="108" spans="1:189">
      <c r="A108" s="138"/>
      <c r="B108" s="56"/>
      <c r="C108" s="56"/>
      <c r="D108" s="139"/>
      <c r="E108" s="139"/>
      <c r="F108" s="56"/>
      <c r="G108" s="56"/>
      <c r="H108" s="56"/>
      <c r="I108" s="56"/>
      <c r="J108" s="56"/>
      <c r="K108" s="56"/>
      <c r="L108" s="56"/>
      <c r="M108" s="56"/>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row>
    <row r="109" spans="1:189">
      <c r="A109" s="138"/>
      <c r="B109" s="56"/>
      <c r="C109" s="56"/>
      <c r="D109" s="139"/>
      <c r="E109" s="139"/>
      <c r="F109" s="56"/>
      <c r="G109" s="56"/>
      <c r="H109" s="56"/>
      <c r="I109" s="56"/>
      <c r="J109" s="56"/>
      <c r="K109" s="56"/>
      <c r="L109" s="56"/>
      <c r="M109" s="56"/>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row>
    <row r="110" spans="1:189">
      <c r="A110" s="138"/>
      <c r="B110" s="56"/>
      <c r="C110" s="56"/>
      <c r="D110" s="139"/>
      <c r="E110" s="139"/>
      <c r="F110" s="56"/>
      <c r="G110" s="56"/>
      <c r="H110" s="56"/>
      <c r="I110" s="56"/>
      <c r="J110" s="56"/>
      <c r="K110" s="56"/>
      <c r="L110" s="56"/>
      <c r="M110" s="56"/>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row>
    <row r="111" spans="1:189">
      <c r="A111" s="138"/>
      <c r="B111" s="56"/>
      <c r="C111" s="56"/>
      <c r="D111" s="139"/>
      <c r="E111" s="139"/>
      <c r="F111" s="56"/>
      <c r="G111" s="56"/>
      <c r="H111" s="56"/>
      <c r="I111" s="56"/>
      <c r="J111" s="56"/>
      <c r="K111" s="56"/>
      <c r="L111" s="56"/>
      <c r="M111" s="56"/>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row>
    <row r="112" spans="1:189">
      <c r="A112" s="138"/>
      <c r="B112" s="56"/>
      <c r="C112" s="56"/>
      <c r="D112" s="139"/>
      <c r="E112" s="139"/>
      <c r="F112" s="56"/>
      <c r="G112" s="56"/>
      <c r="H112" s="56"/>
      <c r="I112" s="56"/>
      <c r="J112" s="56"/>
      <c r="K112" s="56"/>
      <c r="L112" s="56"/>
      <c r="M112" s="56"/>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row>
    <row r="113" spans="1:189">
      <c r="A113" s="138"/>
      <c r="B113" s="56"/>
      <c r="C113" s="56"/>
      <c r="D113" s="139"/>
      <c r="E113" s="139"/>
      <c r="F113" s="56"/>
      <c r="G113" s="56"/>
      <c r="H113" s="56"/>
      <c r="I113" s="56"/>
      <c r="J113" s="56"/>
      <c r="K113" s="56"/>
      <c r="L113" s="56"/>
      <c r="M113" s="56"/>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row>
    <row r="114" spans="1:189">
      <c r="A114" s="138" t="s">
        <v>207</v>
      </c>
      <c r="B114" s="56"/>
      <c r="C114" s="56"/>
      <c r="D114" s="139"/>
      <c r="E114" s="139"/>
      <c r="F114" s="56"/>
      <c r="G114" s="56"/>
      <c r="H114" s="56"/>
      <c r="I114" s="56"/>
      <c r="J114" s="56"/>
      <c r="K114" s="56"/>
      <c r="L114" s="56"/>
      <c r="M114" s="56"/>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row>
    <row r="115" spans="1:189">
      <c r="A115" s="138"/>
      <c r="B115" s="56"/>
      <c r="C115" s="56"/>
      <c r="D115" s="139"/>
      <c r="E115" s="139"/>
      <c r="F115" s="56"/>
      <c r="G115" s="56"/>
      <c r="H115" s="56"/>
      <c r="I115" s="56"/>
      <c r="J115" s="56"/>
      <c r="K115" s="56"/>
      <c r="L115" s="56"/>
      <c r="M115" s="56"/>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row>
    <row r="116" spans="1:189">
      <c r="A116" s="138"/>
      <c r="B116" s="56"/>
      <c r="C116" s="56"/>
      <c r="D116" s="139"/>
      <c r="E116" s="139"/>
      <c r="F116" s="56"/>
      <c r="G116" s="56"/>
      <c r="H116" s="56"/>
      <c r="I116" s="56"/>
      <c r="J116" s="56"/>
      <c r="K116" s="56"/>
      <c r="L116" s="56"/>
      <c r="M116" s="5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row>
    <row r="117" spans="1:189" ht="15.75">
      <c r="A117" s="56" t="s">
        <v>0</v>
      </c>
      <c r="B117" s="56"/>
      <c r="C117" s="143"/>
      <c r="D117" s="144"/>
      <c r="E117" s="144"/>
      <c r="F117" s="143"/>
      <c r="G117" s="143"/>
      <c r="H117" s="143"/>
      <c r="I117" s="143"/>
      <c r="J117" s="143"/>
      <c r="K117" s="143"/>
      <c r="L117" s="143"/>
      <c r="M117" s="56"/>
    </row>
    <row r="118" spans="1:189" ht="15.75">
      <c r="A118" s="56" t="s">
        <v>105</v>
      </c>
      <c r="B118" s="56"/>
      <c r="C118" s="143"/>
      <c r="D118" s="144"/>
      <c r="E118" s="144"/>
      <c r="F118" s="143"/>
      <c r="G118" s="143"/>
      <c r="H118" s="143"/>
      <c r="I118" s="143"/>
      <c r="J118" s="143"/>
      <c r="K118" s="143"/>
      <c r="L118" s="143"/>
      <c r="M118" s="56"/>
    </row>
    <row r="119" spans="1:189">
      <c r="A119" s="145"/>
      <c r="B119" s="145"/>
      <c r="C119" s="145"/>
      <c r="D119" s="146"/>
      <c r="E119" s="146"/>
      <c r="F119" s="145"/>
      <c r="G119" s="145"/>
      <c r="H119" s="145"/>
      <c r="I119" s="145"/>
      <c r="J119" s="145"/>
      <c r="K119" s="145"/>
      <c r="L119" s="145"/>
      <c r="M119" s="145"/>
    </row>
    <row r="120" spans="1:189" s="28" customFormat="1" ht="33.75" customHeight="1">
      <c r="A120" s="323" t="str">
        <f>(A9)</f>
        <v xml:space="preserve">District: </v>
      </c>
      <c r="B120" s="324"/>
      <c r="C120" s="298"/>
      <c r="D120" s="298"/>
      <c r="E120" s="298"/>
      <c r="F120" s="298"/>
      <c r="G120" s="320"/>
      <c r="H120" s="193"/>
      <c r="I120" s="147"/>
      <c r="J120" s="148"/>
      <c r="K120" s="149" t="str">
        <f>(L9)</f>
        <v xml:space="preserve">Code:  </v>
      </c>
      <c r="L120" s="211"/>
      <c r="M120" s="212" t="str">
        <f>M9</f>
        <v/>
      </c>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27"/>
      <c r="GA120" s="27"/>
      <c r="GB120" s="27"/>
      <c r="GC120" s="27"/>
      <c r="GD120" s="27"/>
      <c r="GE120" s="27"/>
      <c r="GF120" s="27"/>
      <c r="GG120" s="27"/>
    </row>
    <row r="121" spans="1:189">
      <c r="A121" s="150"/>
      <c r="B121" s="150"/>
      <c r="C121" s="150"/>
      <c r="D121" s="151"/>
      <c r="E121" s="151"/>
      <c r="F121" s="150"/>
      <c r="G121" s="150"/>
      <c r="H121" s="150"/>
      <c r="I121" s="150"/>
      <c r="J121" s="150"/>
      <c r="K121" s="150"/>
      <c r="L121" s="150"/>
      <c r="M121" s="152"/>
    </row>
    <row r="122" spans="1:189" ht="15.75">
      <c r="A122" s="145"/>
      <c r="B122" s="33" t="s">
        <v>32</v>
      </c>
      <c r="C122" s="56"/>
      <c r="D122" s="139"/>
      <c r="E122" s="139"/>
      <c r="F122" s="56"/>
      <c r="G122" s="56"/>
      <c r="H122" s="56"/>
      <c r="I122" s="56"/>
      <c r="J122" s="56"/>
      <c r="K122" s="56"/>
      <c r="L122" s="56"/>
      <c r="M122" s="153"/>
    </row>
    <row r="123" spans="1:189">
      <c r="A123" s="145"/>
      <c r="B123" s="56"/>
      <c r="C123" s="56"/>
      <c r="D123" s="139"/>
      <c r="E123" s="139"/>
      <c r="F123" s="56"/>
      <c r="G123" s="56"/>
      <c r="H123" s="56"/>
      <c r="I123" s="56"/>
      <c r="J123" s="56"/>
      <c r="K123" s="56"/>
      <c r="L123" s="56"/>
      <c r="M123" s="153"/>
    </row>
    <row r="124" spans="1:189" ht="15.75">
      <c r="A124" s="145"/>
      <c r="B124" s="164" t="s">
        <v>33</v>
      </c>
      <c r="C124" s="56" t="s">
        <v>34</v>
      </c>
      <c r="D124" s="139"/>
      <c r="E124" s="139"/>
      <c r="F124" s="56"/>
      <c r="G124" s="56"/>
      <c r="H124" s="56"/>
      <c r="I124" s="56"/>
      <c r="J124" s="56"/>
      <c r="K124" s="56"/>
      <c r="L124" s="165"/>
      <c r="M124" s="166"/>
    </row>
    <row r="125" spans="1:189" ht="6.95" customHeight="1">
      <c r="A125" s="145"/>
      <c r="B125" s="164"/>
      <c r="C125" s="56"/>
      <c r="D125" s="139"/>
      <c r="E125" s="139"/>
      <c r="F125" s="56"/>
      <c r="G125" s="56"/>
      <c r="H125" s="56"/>
      <c r="I125" s="56"/>
      <c r="J125" s="56"/>
      <c r="K125" s="56"/>
      <c r="L125" s="165"/>
      <c r="M125" s="166"/>
    </row>
    <row r="126" spans="1:189" ht="23.1" customHeight="1">
      <c r="A126" s="145"/>
      <c r="B126" s="164"/>
      <c r="C126" s="56" t="s">
        <v>164</v>
      </c>
      <c r="D126" s="139"/>
      <c r="E126" s="139"/>
      <c r="F126" s="56"/>
      <c r="G126" s="56"/>
      <c r="H126" s="56"/>
      <c r="I126" s="56"/>
      <c r="J126" s="319">
        <f>M64</f>
        <v>0</v>
      </c>
      <c r="K126" s="319"/>
      <c r="L126" s="165"/>
      <c r="M126" s="166"/>
    </row>
    <row r="127" spans="1:189" ht="23.1" customHeight="1">
      <c r="A127" s="145"/>
      <c r="B127" s="164"/>
      <c r="C127" s="56" t="s">
        <v>165</v>
      </c>
      <c r="D127" s="139"/>
      <c r="E127" s="139"/>
      <c r="F127" s="56"/>
      <c r="G127" s="56"/>
      <c r="H127" s="56"/>
      <c r="I127" s="56"/>
      <c r="J127" s="325">
        <f>M100</f>
        <v>0</v>
      </c>
      <c r="K127" s="325"/>
      <c r="L127" s="165"/>
      <c r="M127" s="166"/>
    </row>
    <row r="128" spans="1:189" ht="23.1" customHeight="1">
      <c r="A128" s="145"/>
      <c r="B128" s="164"/>
      <c r="C128" s="56" t="s">
        <v>134</v>
      </c>
      <c r="D128" s="139"/>
      <c r="E128" s="139"/>
      <c r="F128" s="56"/>
      <c r="G128" s="56"/>
      <c r="H128" s="56"/>
      <c r="I128" s="56"/>
      <c r="J128" s="325">
        <f>J126-J127</f>
        <v>0</v>
      </c>
      <c r="K128" s="325"/>
      <c r="L128" s="165"/>
      <c r="M128" s="166"/>
    </row>
    <row r="129" spans="1:13" ht="23.1" customHeight="1">
      <c r="A129" s="145"/>
      <c r="B129" s="164"/>
      <c r="C129" s="56" t="s">
        <v>123</v>
      </c>
      <c r="D129" s="139"/>
      <c r="E129" s="139"/>
      <c r="F129" s="56"/>
      <c r="G129" s="56"/>
      <c r="H129" s="56"/>
      <c r="I129" s="56"/>
      <c r="J129" s="326">
        <v>0</v>
      </c>
      <c r="K129" s="326"/>
      <c r="L129" s="165"/>
      <c r="M129" s="166"/>
    </row>
    <row r="130" spans="1:13" ht="23.1" customHeight="1">
      <c r="A130" s="145"/>
      <c r="B130" s="56"/>
      <c r="C130" s="167" t="s">
        <v>124</v>
      </c>
      <c r="D130" s="139"/>
      <c r="E130" s="139"/>
      <c r="F130" s="56"/>
      <c r="G130" s="56"/>
      <c r="H130" s="56"/>
      <c r="I130" s="56"/>
      <c r="J130" s="56"/>
      <c r="K130" s="56"/>
      <c r="L130" s="33"/>
      <c r="M130" s="168"/>
    </row>
    <row r="131" spans="1:13" ht="23.1" customHeight="1">
      <c r="A131" s="145"/>
      <c r="B131" s="56"/>
      <c r="C131" s="56" t="s">
        <v>125</v>
      </c>
      <c r="D131" s="139"/>
      <c r="E131" s="139"/>
      <c r="F131" s="56"/>
      <c r="G131" s="56"/>
      <c r="H131" s="56"/>
      <c r="I131" s="56"/>
      <c r="J131" s="56"/>
      <c r="K131" s="56"/>
      <c r="L131" s="319">
        <f>SUM(J128:K129)</f>
        <v>0</v>
      </c>
      <c r="M131" s="319"/>
    </row>
    <row r="132" spans="1:13" ht="20.25" customHeight="1">
      <c r="A132" s="145"/>
      <c r="B132" s="56"/>
      <c r="C132" s="167"/>
      <c r="D132" s="139"/>
      <c r="E132" s="139"/>
      <c r="F132" s="56"/>
      <c r="G132" s="56"/>
      <c r="H132" s="56"/>
      <c r="I132" s="56"/>
      <c r="J132" s="56"/>
      <c r="K132" s="56"/>
      <c r="L132" s="33"/>
      <c r="M132" s="168"/>
    </row>
    <row r="133" spans="1:13" ht="15.75">
      <c r="A133" s="145"/>
      <c r="B133" s="56"/>
      <c r="C133" s="56"/>
      <c r="D133" s="139"/>
      <c r="E133" s="139"/>
      <c r="F133" s="56"/>
      <c r="G133" s="56"/>
      <c r="H133" s="56"/>
      <c r="I133" s="56"/>
      <c r="J133" s="56"/>
      <c r="K133" s="56"/>
      <c r="L133" s="33"/>
      <c r="M133" s="169"/>
    </row>
    <row r="134" spans="1:13" ht="15.75">
      <c r="A134" s="145"/>
      <c r="B134" s="164" t="s">
        <v>36</v>
      </c>
      <c r="C134" s="56" t="s">
        <v>103</v>
      </c>
      <c r="D134" s="139"/>
      <c r="E134" s="139"/>
      <c r="F134" s="56"/>
      <c r="G134" s="56"/>
      <c r="H134" s="56"/>
      <c r="I134" s="56"/>
      <c r="J134" s="56"/>
      <c r="K134" s="56"/>
      <c r="L134" s="165"/>
      <c r="M134" s="166"/>
    </row>
    <row r="135" spans="1:13" ht="6.95" customHeight="1">
      <c r="A135" s="145"/>
      <c r="B135" s="164"/>
      <c r="C135" s="56"/>
      <c r="D135" s="139"/>
      <c r="E135" s="139"/>
      <c r="F135" s="56"/>
      <c r="G135" s="56"/>
      <c r="H135" s="56"/>
      <c r="I135" s="56"/>
      <c r="J135" s="56"/>
      <c r="K135" s="56"/>
      <c r="L135" s="165"/>
      <c r="M135" s="166"/>
    </row>
    <row r="136" spans="1:13" ht="23.1" customHeight="1">
      <c r="A136" s="145"/>
      <c r="B136" s="164"/>
      <c r="C136" s="56" t="s">
        <v>164</v>
      </c>
      <c r="D136" s="139"/>
      <c r="E136" s="139"/>
      <c r="F136" s="56"/>
      <c r="G136" s="56"/>
      <c r="H136" s="56"/>
      <c r="I136" s="56"/>
      <c r="J136" s="319">
        <f>'Sec 53a worksheets'!M64</f>
        <v>0</v>
      </c>
      <c r="K136" s="319"/>
      <c r="L136" s="165"/>
      <c r="M136" s="166"/>
    </row>
    <row r="137" spans="1:13" ht="23.1" customHeight="1">
      <c r="A137" s="145"/>
      <c r="B137" s="164"/>
      <c r="C137" s="56" t="s">
        <v>165</v>
      </c>
      <c r="D137" s="139"/>
      <c r="E137" s="139"/>
      <c r="F137" s="56"/>
      <c r="G137" s="56"/>
      <c r="H137" s="56"/>
      <c r="I137" s="56"/>
      <c r="J137" s="325">
        <f>'Sec 53a worksheets'!M98</f>
        <v>0</v>
      </c>
      <c r="K137" s="325"/>
      <c r="L137" s="165"/>
      <c r="M137" s="166"/>
    </row>
    <row r="138" spans="1:13" ht="23.1" customHeight="1">
      <c r="A138" s="145"/>
      <c r="B138" s="164"/>
      <c r="C138" s="56" t="s">
        <v>135</v>
      </c>
      <c r="D138" s="139"/>
      <c r="E138" s="139"/>
      <c r="F138" s="56"/>
      <c r="G138" s="56"/>
      <c r="H138" s="56"/>
      <c r="I138" s="56"/>
      <c r="J138" s="325">
        <f>J136-J137</f>
        <v>0</v>
      </c>
      <c r="K138" s="325"/>
      <c r="L138" s="165"/>
      <c r="M138" s="166"/>
    </row>
    <row r="139" spans="1:13" ht="23.1" customHeight="1">
      <c r="A139" s="145"/>
      <c r="B139" s="164"/>
      <c r="C139" s="56" t="s">
        <v>123</v>
      </c>
      <c r="D139" s="139"/>
      <c r="E139" s="139"/>
      <c r="F139" s="56"/>
      <c r="G139" s="56"/>
      <c r="H139" s="56"/>
      <c r="I139" s="56"/>
      <c r="J139" s="326">
        <v>0</v>
      </c>
      <c r="K139" s="326"/>
      <c r="L139" s="165"/>
      <c r="M139" s="166"/>
    </row>
    <row r="140" spans="1:13" ht="23.1" customHeight="1">
      <c r="A140" s="145"/>
      <c r="B140" s="56"/>
      <c r="C140" s="167" t="s">
        <v>124</v>
      </c>
      <c r="D140" s="139"/>
      <c r="E140" s="139"/>
      <c r="F140" s="56"/>
      <c r="G140" s="56"/>
      <c r="H140" s="56"/>
      <c r="I140" s="56"/>
      <c r="J140" s="56"/>
      <c r="K140" s="56"/>
      <c r="L140" s="33"/>
      <c r="M140" s="168"/>
    </row>
    <row r="141" spans="1:13" ht="23.1" customHeight="1">
      <c r="A141" s="145"/>
      <c r="B141" s="56"/>
      <c r="C141" s="56" t="s">
        <v>126</v>
      </c>
      <c r="D141" s="139"/>
      <c r="E141" s="139"/>
      <c r="F141" s="56"/>
      <c r="G141" s="56"/>
      <c r="H141" s="56"/>
      <c r="I141" s="56"/>
      <c r="J141" s="56"/>
      <c r="K141" s="56"/>
      <c r="L141" s="319">
        <f>SUM(J138:K139)</f>
        <v>0</v>
      </c>
      <c r="M141" s="319"/>
    </row>
    <row r="142" spans="1:13" ht="15.75">
      <c r="A142" s="145"/>
      <c r="B142" s="56"/>
      <c r="C142" s="167"/>
      <c r="D142" s="139"/>
      <c r="E142" s="139"/>
      <c r="F142" s="56"/>
      <c r="G142" s="56"/>
      <c r="H142" s="56"/>
      <c r="I142" s="56"/>
      <c r="J142" s="56"/>
      <c r="K142" s="56"/>
      <c r="L142" s="33"/>
      <c r="M142" s="168"/>
    </row>
    <row r="143" spans="1:13" ht="15.75">
      <c r="A143" s="145"/>
      <c r="B143" s="56"/>
      <c r="C143" s="56"/>
      <c r="D143" s="139"/>
      <c r="E143" s="139"/>
      <c r="F143" s="56"/>
      <c r="G143" s="56"/>
      <c r="H143" s="56"/>
      <c r="I143" s="56"/>
      <c r="J143" s="56"/>
      <c r="K143" s="56"/>
      <c r="L143" s="33"/>
      <c r="M143" s="169"/>
    </row>
    <row r="144" spans="1:13" ht="16.5" customHeight="1">
      <c r="A144" s="145"/>
      <c r="B144" s="164" t="s">
        <v>37</v>
      </c>
      <c r="C144" s="56" t="s">
        <v>205</v>
      </c>
      <c r="D144" s="139"/>
      <c r="E144" s="139"/>
      <c r="F144" s="56"/>
      <c r="G144" s="56"/>
      <c r="H144" s="56"/>
      <c r="I144" s="56"/>
      <c r="J144" s="56"/>
      <c r="K144" s="56"/>
      <c r="L144" s="189" t="s">
        <v>35</v>
      </c>
      <c r="M144" s="170">
        <f>SUM(M159:M167)</f>
        <v>0</v>
      </c>
    </row>
    <row r="145" spans="1:13" ht="16.5" customHeight="1">
      <c r="A145" s="145"/>
      <c r="B145" s="56"/>
      <c r="C145" s="56" t="s">
        <v>127</v>
      </c>
      <c r="D145" s="139"/>
      <c r="E145" s="139"/>
      <c r="F145" s="56"/>
      <c r="G145" s="56"/>
      <c r="H145" s="56"/>
      <c r="I145" s="56"/>
      <c r="J145" s="56"/>
      <c r="K145" s="56"/>
      <c r="L145" s="33"/>
      <c r="M145" s="169"/>
    </row>
    <row r="146" spans="1:13" ht="16.5" customHeight="1">
      <c r="A146" s="145"/>
      <c r="B146" s="56"/>
      <c r="C146" s="56" t="s">
        <v>128</v>
      </c>
      <c r="D146" s="139"/>
      <c r="E146" s="139"/>
      <c r="F146" s="56"/>
      <c r="G146" s="56"/>
      <c r="H146" s="56"/>
      <c r="I146" s="56"/>
      <c r="J146" s="56"/>
      <c r="K146" s="56"/>
      <c r="L146" s="33"/>
      <c r="M146" s="169"/>
    </row>
    <row r="147" spans="1:13" ht="16.5" customHeight="1">
      <c r="A147" s="145"/>
      <c r="B147" s="56"/>
      <c r="C147" s="56" t="s">
        <v>129</v>
      </c>
      <c r="D147" s="139"/>
      <c r="E147" s="139"/>
      <c r="F147" s="56"/>
      <c r="G147" s="56"/>
      <c r="H147" s="56"/>
      <c r="I147" s="56"/>
      <c r="J147" s="56"/>
      <c r="K147" s="56"/>
      <c r="L147" s="33"/>
      <c r="M147" s="169"/>
    </row>
    <row r="148" spans="1:13" ht="16.5" customHeight="1">
      <c r="A148" s="145"/>
      <c r="B148" s="56"/>
      <c r="C148" s="56" t="s">
        <v>104</v>
      </c>
      <c r="D148" s="139"/>
      <c r="E148" s="139"/>
      <c r="F148" s="56"/>
      <c r="G148" s="56"/>
      <c r="H148" s="56"/>
      <c r="I148" s="56"/>
      <c r="J148" s="56"/>
      <c r="K148" s="56"/>
      <c r="L148" s="33"/>
      <c r="M148" s="169"/>
    </row>
    <row r="149" spans="1:13" ht="15.75">
      <c r="A149" s="145"/>
      <c r="B149" s="56"/>
      <c r="C149" s="56"/>
      <c r="D149" s="139"/>
      <c r="E149" s="139"/>
      <c r="F149" s="56"/>
      <c r="G149" s="56"/>
      <c r="H149" s="56"/>
      <c r="I149" s="56"/>
      <c r="J149" s="56"/>
      <c r="K149" s="56"/>
      <c r="L149" s="33"/>
      <c r="M149" s="169"/>
    </row>
    <row r="150" spans="1:13" ht="15.75">
      <c r="A150" s="145"/>
      <c r="B150" s="56"/>
      <c r="C150" s="56"/>
      <c r="D150" s="139"/>
      <c r="E150" s="139"/>
      <c r="F150" s="56"/>
      <c r="G150" s="56"/>
      <c r="H150" s="56"/>
      <c r="I150" s="56"/>
      <c r="J150" s="56"/>
      <c r="K150" s="56"/>
      <c r="L150" s="33"/>
      <c r="M150" s="169"/>
    </row>
    <row r="151" spans="1:13" ht="16.5" customHeight="1" thickBot="1">
      <c r="A151" s="145"/>
      <c r="B151" s="164" t="s">
        <v>38</v>
      </c>
      <c r="C151" s="56" t="s">
        <v>39</v>
      </c>
      <c r="D151" s="139"/>
      <c r="E151" s="139"/>
      <c r="F151" s="56"/>
      <c r="G151" s="56"/>
      <c r="H151" s="56"/>
      <c r="I151" s="56"/>
      <c r="J151" s="56"/>
      <c r="K151" s="56"/>
      <c r="L151" s="189" t="s">
        <v>35</v>
      </c>
      <c r="M151" s="171">
        <f>SUM(L131,L141,M144)</f>
        <v>0</v>
      </c>
    </row>
    <row r="152" spans="1:13" ht="16.5" customHeight="1" thickTop="1">
      <c r="A152" s="145"/>
      <c r="B152" s="56"/>
      <c r="C152" s="56" t="s">
        <v>130</v>
      </c>
      <c r="D152" s="139"/>
      <c r="E152" s="139"/>
      <c r="F152" s="56"/>
      <c r="G152" s="56"/>
      <c r="H152" s="56"/>
      <c r="I152" s="56"/>
      <c r="J152" s="56"/>
      <c r="K152" s="56"/>
      <c r="L152" s="33"/>
      <c r="M152" s="56"/>
    </row>
    <row r="153" spans="1:13">
      <c r="A153" s="56"/>
      <c r="B153" s="56"/>
      <c r="C153" s="56"/>
      <c r="D153" s="139"/>
      <c r="E153" s="139"/>
      <c r="F153" s="56"/>
      <c r="G153" s="56"/>
      <c r="H153" s="56"/>
      <c r="I153" s="56"/>
      <c r="J153" s="56"/>
      <c r="K153" s="56"/>
      <c r="L153" s="56"/>
      <c r="M153" s="56"/>
    </row>
    <row r="154" spans="1:13">
      <c r="A154" s="56"/>
      <c r="B154" s="56"/>
      <c r="C154" s="56"/>
      <c r="D154" s="139"/>
      <c r="E154" s="139"/>
      <c r="F154" s="56"/>
      <c r="G154" s="56"/>
      <c r="H154" s="56"/>
      <c r="I154" s="56"/>
      <c r="J154" s="56"/>
      <c r="K154" s="56"/>
      <c r="L154" s="56"/>
      <c r="M154" s="56"/>
    </row>
    <row r="155" spans="1:13">
      <c r="A155" s="56"/>
      <c r="B155" s="145"/>
      <c r="C155" s="172" t="s">
        <v>40</v>
      </c>
      <c r="D155" s="139"/>
      <c r="E155" s="139"/>
      <c r="F155" s="56"/>
      <c r="G155" s="56"/>
      <c r="H155" s="56"/>
      <c r="I155" s="56"/>
      <c r="J155" s="56"/>
      <c r="K155" s="56"/>
      <c r="L155" s="56"/>
      <c r="M155" s="56"/>
    </row>
    <row r="156" spans="1:13">
      <c r="A156" s="56"/>
      <c r="B156" s="145"/>
      <c r="C156" s="56"/>
      <c r="D156" s="139"/>
      <c r="E156" s="139"/>
      <c r="F156" s="56"/>
      <c r="G156" s="56"/>
      <c r="H156" s="56"/>
      <c r="I156" s="56"/>
      <c r="J156" s="56"/>
      <c r="K156" s="56"/>
      <c r="L156" s="56"/>
      <c r="M156" s="56"/>
    </row>
    <row r="157" spans="1:13">
      <c r="A157" s="56"/>
      <c r="B157" s="145"/>
      <c r="C157" s="173" t="s">
        <v>41</v>
      </c>
      <c r="D157" s="174"/>
      <c r="E157" s="174"/>
      <c r="F157" s="175"/>
      <c r="G157" s="175"/>
      <c r="H157" s="175"/>
      <c r="I157" s="175"/>
      <c r="J157" s="175"/>
      <c r="K157" s="175"/>
      <c r="L157" s="56"/>
      <c r="M157" s="176" t="s">
        <v>42</v>
      </c>
    </row>
    <row r="158" spans="1:13">
      <c r="A158" s="56"/>
      <c r="B158" s="145"/>
      <c r="C158" s="56"/>
      <c r="D158" s="139"/>
      <c r="E158" s="139"/>
      <c r="F158" s="56"/>
      <c r="G158" s="56"/>
      <c r="H158" s="56"/>
      <c r="I158" s="56"/>
      <c r="J158" s="56"/>
      <c r="K158" s="56"/>
      <c r="L158" s="56"/>
      <c r="M158" s="56"/>
    </row>
    <row r="159" spans="1:13">
      <c r="A159" s="56"/>
      <c r="B159" s="145"/>
      <c r="C159" s="209"/>
      <c r="D159" s="208"/>
      <c r="E159" s="208"/>
      <c r="F159" s="209"/>
      <c r="G159" s="209"/>
      <c r="H159" s="209"/>
      <c r="I159" s="209"/>
      <c r="J159" s="209"/>
      <c r="K159" s="213"/>
      <c r="L159" s="214" t="s">
        <v>35</v>
      </c>
      <c r="M159" s="215"/>
    </row>
    <row r="160" spans="1:13">
      <c r="A160" s="56"/>
      <c r="B160" s="145"/>
      <c r="C160" s="216"/>
      <c r="D160" s="217"/>
      <c r="E160" s="217"/>
      <c r="F160" s="216"/>
      <c r="G160" s="216"/>
      <c r="H160" s="216"/>
      <c r="I160" s="216"/>
      <c r="J160" s="216"/>
      <c r="K160" s="216"/>
      <c r="L160" s="216"/>
      <c r="M160" s="218"/>
    </row>
    <row r="161" spans="1:13">
      <c r="A161" s="56"/>
      <c r="B161" s="145"/>
      <c r="C161" s="209"/>
      <c r="D161" s="208"/>
      <c r="E161" s="208"/>
      <c r="F161" s="209"/>
      <c r="G161" s="209"/>
      <c r="H161" s="209"/>
      <c r="I161" s="209"/>
      <c r="J161" s="209"/>
      <c r="K161" s="213"/>
      <c r="L161" s="216"/>
      <c r="M161" s="215"/>
    </row>
    <row r="162" spans="1:13">
      <c r="A162" s="56"/>
      <c r="B162" s="145"/>
      <c r="C162" s="216"/>
      <c r="D162" s="217"/>
      <c r="E162" s="217"/>
      <c r="F162" s="216"/>
      <c r="G162" s="216"/>
      <c r="H162" s="216"/>
      <c r="I162" s="216"/>
      <c r="J162" s="216"/>
      <c r="K162" s="216"/>
      <c r="L162" s="216"/>
      <c r="M162" s="218"/>
    </row>
    <row r="163" spans="1:13">
      <c r="A163" s="56"/>
      <c r="B163" s="145"/>
      <c r="C163" s="209"/>
      <c r="D163" s="208"/>
      <c r="E163" s="208"/>
      <c r="F163" s="209"/>
      <c r="G163" s="209"/>
      <c r="H163" s="209"/>
      <c r="I163" s="209"/>
      <c r="J163" s="209"/>
      <c r="K163" s="213"/>
      <c r="L163" s="216"/>
      <c r="M163" s="215"/>
    </row>
    <row r="164" spans="1:13">
      <c r="A164" s="56"/>
      <c r="B164" s="145"/>
      <c r="C164" s="216"/>
      <c r="D164" s="217"/>
      <c r="E164" s="217"/>
      <c r="F164" s="216"/>
      <c r="G164" s="216"/>
      <c r="H164" s="216"/>
      <c r="I164" s="216"/>
      <c r="J164" s="216"/>
      <c r="K164" s="216"/>
      <c r="L164" s="216"/>
      <c r="M164" s="216"/>
    </row>
    <row r="165" spans="1:13">
      <c r="A165" s="56"/>
      <c r="B165" s="145"/>
      <c r="C165" s="209"/>
      <c r="D165" s="208"/>
      <c r="E165" s="208"/>
      <c r="F165" s="209"/>
      <c r="G165" s="209"/>
      <c r="H165" s="209"/>
      <c r="I165" s="209"/>
      <c r="J165" s="209"/>
      <c r="K165" s="213"/>
      <c r="L165" s="216"/>
      <c r="M165" s="215"/>
    </row>
    <row r="166" spans="1:13">
      <c r="A166" s="56"/>
      <c r="B166" s="145"/>
      <c r="C166" s="216"/>
      <c r="D166" s="217"/>
      <c r="E166" s="217"/>
      <c r="F166" s="216"/>
      <c r="G166" s="216"/>
      <c r="H166" s="216"/>
      <c r="I166" s="216"/>
      <c r="J166" s="216"/>
      <c r="K166" s="216"/>
      <c r="L166" s="216"/>
      <c r="M166" s="216"/>
    </row>
    <row r="167" spans="1:13">
      <c r="A167" s="56"/>
      <c r="B167" s="145"/>
      <c r="C167" s="209"/>
      <c r="D167" s="208"/>
      <c r="E167" s="208"/>
      <c r="F167" s="209"/>
      <c r="G167" s="209"/>
      <c r="H167" s="209"/>
      <c r="I167" s="209"/>
      <c r="J167" s="209"/>
      <c r="K167" s="213"/>
      <c r="L167" s="216"/>
      <c r="M167" s="215"/>
    </row>
    <row r="168" spans="1:13">
      <c r="A168" s="56"/>
      <c r="B168" s="56"/>
      <c r="C168" s="56"/>
      <c r="D168" s="139"/>
      <c r="E168" s="139"/>
      <c r="F168" s="56"/>
      <c r="G168" s="56"/>
      <c r="H168" s="56"/>
      <c r="I168" s="56"/>
      <c r="J168" s="56"/>
      <c r="K168" s="56"/>
      <c r="L168" s="56"/>
      <c r="M168" s="56"/>
    </row>
    <row r="169" spans="1:13">
      <c r="A169" s="56"/>
      <c r="B169" s="56"/>
      <c r="C169" s="56"/>
      <c r="D169" s="56"/>
      <c r="E169" s="56"/>
      <c r="F169" s="56"/>
      <c r="G169" s="56"/>
      <c r="H169" s="56"/>
      <c r="I169" s="56"/>
      <c r="J169" s="56"/>
      <c r="K169" s="56"/>
      <c r="L169" s="56"/>
      <c r="M169" s="56"/>
    </row>
    <row r="170" spans="1:13">
      <c r="A170" s="56"/>
      <c r="B170" s="56"/>
      <c r="C170" s="56"/>
      <c r="D170" s="56"/>
      <c r="E170" s="56"/>
      <c r="F170" s="56"/>
      <c r="G170" s="56"/>
      <c r="H170" s="56"/>
      <c r="I170" s="56"/>
      <c r="J170" s="56"/>
      <c r="K170" s="56"/>
      <c r="L170" s="56"/>
      <c r="M170" s="56"/>
    </row>
    <row r="171" spans="1:13">
      <c r="A171" s="56"/>
      <c r="B171" s="55"/>
      <c r="C171" s="55"/>
      <c r="D171" s="55"/>
      <c r="E171" s="55"/>
      <c r="F171" s="55"/>
      <c r="G171" s="55"/>
      <c r="H171" s="55"/>
      <c r="I171" s="55"/>
      <c r="J171" s="55"/>
      <c r="K171" s="55"/>
      <c r="L171" s="55"/>
      <c r="M171" s="55"/>
    </row>
    <row r="172" spans="1:13">
      <c r="A172" s="138" t="s">
        <v>206</v>
      </c>
      <c r="B172" s="55"/>
      <c r="C172" s="55"/>
      <c r="D172" s="55"/>
      <c r="E172" s="55"/>
      <c r="F172" s="55"/>
      <c r="G172" s="55"/>
      <c r="H172" s="55"/>
      <c r="I172" s="55"/>
      <c r="J172" s="55"/>
      <c r="K172" s="55"/>
      <c r="L172" s="55"/>
      <c r="M172" s="55"/>
    </row>
    <row r="173" spans="1:13">
      <c r="A173" s="56"/>
      <c r="B173" s="56"/>
      <c r="C173" s="56"/>
      <c r="D173" s="56"/>
      <c r="E173" s="56"/>
      <c r="F173" s="56"/>
      <c r="G173" s="56"/>
      <c r="H173" s="56"/>
      <c r="I173" s="56"/>
      <c r="J173" s="56"/>
      <c r="K173" s="56"/>
      <c r="L173" s="56"/>
      <c r="M173" s="56"/>
    </row>
    <row r="174" spans="1:13">
      <c r="A174" s="138"/>
      <c r="B174" s="56"/>
      <c r="C174" s="56"/>
      <c r="D174" s="56"/>
      <c r="E174" s="56"/>
      <c r="F174" s="56"/>
      <c r="G174" s="56"/>
      <c r="H174" s="56"/>
      <c r="I174" s="56"/>
      <c r="J174" s="56"/>
      <c r="K174" s="56"/>
      <c r="L174" s="56"/>
      <c r="M174" s="56"/>
    </row>
    <row r="175" spans="1:13">
      <c r="A175" s="56"/>
      <c r="B175" s="56"/>
      <c r="C175" s="56"/>
      <c r="D175" s="56"/>
      <c r="E175" s="56"/>
      <c r="F175" s="56"/>
      <c r="G175" s="56"/>
      <c r="H175" s="56"/>
      <c r="I175" s="56"/>
      <c r="J175" s="56"/>
      <c r="K175" s="56"/>
      <c r="L175" s="56"/>
      <c r="M175" s="56"/>
    </row>
    <row r="176" spans="1:13">
      <c r="A176" s="55"/>
      <c r="B176" s="55"/>
      <c r="C176" s="55"/>
      <c r="D176" s="55"/>
      <c r="E176" s="55"/>
      <c r="F176" s="55"/>
      <c r="G176" s="55"/>
      <c r="H176" s="55"/>
      <c r="I176" s="55"/>
      <c r="J176" s="55"/>
      <c r="K176" s="55"/>
      <c r="L176" s="55"/>
      <c r="M176" s="55"/>
    </row>
    <row r="177" spans="1:13">
      <c r="A177" s="145"/>
      <c r="B177" s="145"/>
      <c r="C177" s="145"/>
      <c r="D177" s="145"/>
      <c r="E177" s="145"/>
      <c r="F177" s="145"/>
      <c r="G177" s="145"/>
      <c r="H177" s="145"/>
      <c r="I177" s="145"/>
      <c r="J177" s="145"/>
      <c r="K177" s="145"/>
      <c r="L177" s="145"/>
      <c r="M177" s="145"/>
    </row>
    <row r="178" spans="1:13">
      <c r="A178" s="145"/>
      <c r="B178" s="145"/>
      <c r="C178" s="145"/>
      <c r="D178" s="145"/>
      <c r="E178" s="145"/>
      <c r="F178" s="145"/>
      <c r="G178" s="145"/>
      <c r="H178" s="145"/>
      <c r="I178" s="145"/>
      <c r="J178" s="145"/>
      <c r="K178" s="145"/>
      <c r="L178" s="145"/>
      <c r="M178" s="145"/>
    </row>
    <row r="179" spans="1:13">
      <c r="A179" s="145"/>
      <c r="B179" s="145"/>
      <c r="C179" s="145"/>
      <c r="D179" s="145"/>
      <c r="E179" s="145"/>
      <c r="F179" s="145"/>
      <c r="G179" s="145"/>
      <c r="H179" s="145"/>
      <c r="I179" s="145"/>
      <c r="J179" s="145"/>
      <c r="K179" s="145"/>
      <c r="L179" s="145"/>
      <c r="M179" s="145"/>
    </row>
    <row r="180" spans="1:13">
      <c r="A180" s="145"/>
      <c r="B180" s="145"/>
      <c r="C180" s="145"/>
      <c r="D180" s="145"/>
      <c r="E180" s="145"/>
      <c r="F180" s="145"/>
      <c r="G180" s="145"/>
      <c r="H180" s="145"/>
      <c r="I180" s="145"/>
      <c r="J180" s="145"/>
      <c r="K180" s="145"/>
      <c r="L180" s="145"/>
      <c r="M180" s="145"/>
    </row>
    <row r="181" spans="1:13">
      <c r="A181" s="145"/>
      <c r="B181" s="145"/>
      <c r="C181" s="145"/>
      <c r="D181" s="145"/>
      <c r="E181" s="145"/>
      <c r="F181" s="145"/>
      <c r="G181" s="145"/>
      <c r="H181" s="145"/>
      <c r="I181" s="145"/>
      <c r="J181" s="145"/>
      <c r="K181" s="145"/>
      <c r="L181" s="145"/>
      <c r="M181" s="145"/>
    </row>
    <row r="182" spans="1:13">
      <c r="A182" s="145"/>
      <c r="B182" s="145"/>
      <c r="C182" s="145"/>
      <c r="D182" s="145"/>
      <c r="E182" s="145"/>
      <c r="F182" s="145"/>
      <c r="G182" s="145"/>
      <c r="H182" s="145"/>
      <c r="I182" s="145"/>
      <c r="J182" s="145"/>
      <c r="K182" s="145"/>
      <c r="L182" s="145"/>
      <c r="M182" s="145"/>
    </row>
    <row r="183" spans="1:13">
      <c r="A183" s="145"/>
      <c r="B183" s="145"/>
      <c r="C183" s="145"/>
      <c r="D183" s="145"/>
      <c r="E183" s="145"/>
      <c r="F183" s="145"/>
      <c r="G183" s="145"/>
      <c r="H183" s="145"/>
      <c r="I183" s="145"/>
      <c r="J183" s="145"/>
      <c r="K183" s="145"/>
      <c r="L183" s="145"/>
      <c r="M183" s="145"/>
    </row>
    <row r="184" spans="1:13">
      <c r="A184" s="145"/>
      <c r="B184" s="145"/>
      <c r="C184" s="145"/>
      <c r="D184" s="145"/>
      <c r="E184" s="145"/>
      <c r="F184" s="145"/>
      <c r="G184" s="145"/>
      <c r="H184" s="145"/>
      <c r="I184" s="145"/>
      <c r="J184" s="145"/>
      <c r="K184" s="145"/>
      <c r="L184" s="145"/>
      <c r="M184" s="145"/>
    </row>
    <row r="185" spans="1:13">
      <c r="A185" s="145"/>
      <c r="B185" s="145"/>
      <c r="C185" s="145"/>
      <c r="D185" s="145"/>
      <c r="E185" s="145"/>
      <c r="F185" s="145"/>
      <c r="G185" s="145"/>
      <c r="H185" s="145"/>
      <c r="I185" s="145"/>
      <c r="J185" s="145"/>
      <c r="K185" s="145"/>
      <c r="L185" s="145"/>
      <c r="M185" s="145"/>
    </row>
    <row r="186" spans="1:13">
      <c r="A186" s="145"/>
      <c r="B186" s="145"/>
      <c r="C186" s="145"/>
      <c r="D186" s="145"/>
      <c r="E186" s="145"/>
      <c r="F186" s="145"/>
      <c r="G186" s="145"/>
      <c r="H186" s="145"/>
      <c r="I186" s="145"/>
      <c r="J186" s="145"/>
      <c r="K186" s="145"/>
      <c r="L186" s="145"/>
      <c r="M186" s="145"/>
    </row>
    <row r="187" spans="1:13">
      <c r="A187" s="145"/>
      <c r="B187" s="145"/>
      <c r="C187" s="145"/>
      <c r="D187" s="145"/>
      <c r="E187" s="145"/>
      <c r="F187" s="145"/>
      <c r="G187" s="145"/>
      <c r="H187" s="145"/>
      <c r="I187" s="145"/>
      <c r="J187" s="145"/>
      <c r="K187" s="145"/>
      <c r="L187" s="145"/>
      <c r="M187" s="145"/>
    </row>
    <row r="188" spans="1:13">
      <c r="A188" s="145"/>
      <c r="B188" s="145"/>
      <c r="C188" s="145"/>
      <c r="D188" s="145"/>
      <c r="E188" s="145"/>
      <c r="F188" s="145"/>
      <c r="G188" s="145"/>
      <c r="H188" s="145"/>
      <c r="I188" s="145"/>
      <c r="J188" s="145"/>
      <c r="K188" s="145"/>
      <c r="L188" s="145"/>
      <c r="M188" s="145"/>
    </row>
    <row r="189" spans="1:13">
      <c r="A189" s="145"/>
      <c r="B189" s="145"/>
      <c r="C189" s="145"/>
      <c r="D189" s="145"/>
      <c r="E189" s="145"/>
      <c r="F189" s="145"/>
      <c r="G189" s="145"/>
      <c r="H189" s="145"/>
      <c r="I189" s="145"/>
      <c r="J189" s="145"/>
      <c r="K189" s="145"/>
      <c r="L189" s="145"/>
      <c r="M189" s="145"/>
    </row>
    <row r="190" spans="1:13">
      <c r="A190" s="145"/>
      <c r="B190" s="145"/>
      <c r="C190" s="145"/>
      <c r="D190" s="145"/>
      <c r="E190" s="145"/>
      <c r="F190" s="145"/>
      <c r="G190" s="145"/>
      <c r="H190" s="145"/>
      <c r="I190" s="145"/>
      <c r="J190" s="145"/>
      <c r="K190" s="145"/>
      <c r="L190" s="145"/>
      <c r="M190" s="145"/>
    </row>
    <row r="191" spans="1:13">
      <c r="A191" s="145"/>
      <c r="B191" s="145"/>
      <c r="C191" s="145"/>
      <c r="D191" s="145"/>
      <c r="E191" s="145"/>
      <c r="F191" s="145"/>
      <c r="G191" s="145"/>
      <c r="H191" s="145"/>
      <c r="I191" s="145"/>
      <c r="J191" s="145"/>
      <c r="K191" s="145"/>
      <c r="L191" s="145"/>
      <c r="M191" s="145"/>
    </row>
    <row r="192" spans="1:13">
      <c r="A192" s="145"/>
      <c r="B192" s="145"/>
      <c r="C192" s="145"/>
      <c r="D192" s="145"/>
      <c r="E192" s="145"/>
      <c r="F192" s="145"/>
      <c r="G192" s="145"/>
      <c r="H192" s="145"/>
      <c r="I192" s="145"/>
      <c r="J192" s="145"/>
      <c r="K192" s="145"/>
      <c r="L192" s="145"/>
      <c r="M192" s="145"/>
    </row>
    <row r="193" spans="1:13">
      <c r="A193" s="145"/>
      <c r="B193" s="145"/>
      <c r="C193" s="145"/>
      <c r="D193" s="145"/>
      <c r="E193" s="145"/>
      <c r="F193" s="145"/>
      <c r="G193" s="145"/>
      <c r="H193" s="145"/>
      <c r="I193" s="145"/>
      <c r="J193" s="145"/>
      <c r="K193" s="145"/>
      <c r="L193" s="145"/>
      <c r="M193" s="145"/>
    </row>
    <row r="194" spans="1:13">
      <c r="A194" s="145"/>
      <c r="B194" s="145"/>
      <c r="C194" s="145"/>
      <c r="D194" s="145"/>
      <c r="E194" s="145"/>
      <c r="F194" s="145"/>
      <c r="G194" s="145"/>
      <c r="H194" s="145"/>
      <c r="I194" s="145"/>
      <c r="J194" s="145"/>
      <c r="K194" s="145"/>
      <c r="L194" s="145"/>
      <c r="M194" s="145"/>
    </row>
  </sheetData>
  <sheetProtection selectLockedCells="1"/>
  <mergeCells count="28">
    <mergeCell ref="J127:K127"/>
    <mergeCell ref="J128:K128"/>
    <mergeCell ref="J129:K129"/>
    <mergeCell ref="J139:K139"/>
    <mergeCell ref="L141:M141"/>
    <mergeCell ref="L131:M131"/>
    <mergeCell ref="J136:K136"/>
    <mergeCell ref="J137:K137"/>
    <mergeCell ref="J138:K138"/>
    <mergeCell ref="B100:C100"/>
    <mergeCell ref="C73:I73"/>
    <mergeCell ref="L73:M73"/>
    <mergeCell ref="J126:K126"/>
    <mergeCell ref="C120:G120"/>
    <mergeCell ref="D76:I76"/>
    <mergeCell ref="F78:M79"/>
    <mergeCell ref="A82:C82"/>
    <mergeCell ref="A120:B120"/>
    <mergeCell ref="C2:L2"/>
    <mergeCell ref="C4:M4"/>
    <mergeCell ref="C71:L71"/>
    <mergeCell ref="L76:M76"/>
    <mergeCell ref="C9:I9"/>
    <mergeCell ref="B54:C54"/>
    <mergeCell ref="A15:C15"/>
    <mergeCell ref="F11:M12"/>
    <mergeCell ref="B31:C31"/>
    <mergeCell ref="A33:E33"/>
  </mergeCells>
  <phoneticPr fontId="10" type="noConversion"/>
  <dataValidations count="5">
    <dataValidation type="whole" operator="greaterThan" allowBlank="1" showInputMessage="1" showErrorMessage="1" error="Must enter a positive whole number" sqref="M165 K31 M163 M161 M159">
      <formula1>0</formula1>
    </dataValidation>
    <dataValidation type="whole" operator="greaterThan" allowBlank="1" showInputMessage="1" showErrorMessage="1" error="Must enter a positive whole number" sqref="K54">
      <formula1>0</formula1>
    </dataValidation>
    <dataValidation type="whole" operator="greaterThan" allowBlank="1" showInputMessage="1" showErrorMessage="1" error="Must enter a positive whole number" sqref="M167">
      <formula1>0</formula1>
    </dataValidation>
    <dataValidation type="whole" operator="greaterThanOrEqual" allowBlank="1" showInputMessage="1" showErrorMessage="1" error="Must enter a positive whole number" sqref="F16:L30 F34:L53 F58:L58 F60:L61 I62 F83:L99">
      <formula1>0</formula1>
    </dataValidation>
    <dataValidation type="custom" allowBlank="1" showInputMessage="1" showErrorMessage="1" error="Must enter amount to one decimal place" sqref="D83:D99 E83:E97 D17:D30 E16:E30 D34:D53 E34:E49 E52:E53">
      <formula1>D16=ROUND(D16,1)</formula1>
    </dataValidation>
  </dataValidations>
  <pageMargins left="0.25" right="0.25" top="0.25" bottom="0.16" header="0.5" footer="0.34"/>
  <pageSetup scale="72" orientation="portrait" r:id="rId1"/>
  <headerFooter alignWithMargins="0"/>
  <rowBreaks count="2" manualBreakCount="2">
    <brk id="65" max="11" man="1"/>
    <brk id="116"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GG117"/>
  <sheetViews>
    <sheetView tabSelected="1" defaultGridColor="0" colorId="22" zoomScale="87" zoomScaleNormal="87" workbookViewId="0">
      <selection activeCell="C71" sqref="C71:I71"/>
    </sheetView>
  </sheetViews>
  <sheetFormatPr defaultColWidth="11.44140625" defaultRowHeight="15"/>
  <cols>
    <col min="1" max="1" width="2.6640625" customWidth="1"/>
    <col min="2" max="2" width="6" customWidth="1"/>
    <col min="3" max="3" width="10.5546875" customWidth="1"/>
    <col min="4" max="4" width="6" customWidth="1"/>
    <col min="5" max="5" width="5.6640625" customWidth="1"/>
    <col min="6" max="6" width="10.33203125" customWidth="1"/>
    <col min="7" max="7" width="9.44140625" customWidth="1"/>
    <col min="8" max="8" width="8.77734375" customWidth="1"/>
    <col min="9" max="9" width="8.6640625" customWidth="1"/>
    <col min="10" max="10" width="8.88671875" customWidth="1"/>
    <col min="11" max="11" width="7.21875" customWidth="1"/>
    <col min="12" max="12" width="9" customWidth="1"/>
    <col min="13" max="13" width="10.77734375" customWidth="1"/>
    <col min="14" max="14" width="0.88671875" customWidth="1"/>
  </cols>
  <sheetData>
    <row r="1" spans="1:189" ht="5.25" customHeight="1" thickBot="1">
      <c r="L1" s="12"/>
      <c r="M1" s="12"/>
    </row>
    <row r="2" spans="1:189" ht="20.25" customHeight="1" thickTop="1" thickBot="1">
      <c r="C2" s="288" t="s">
        <v>70</v>
      </c>
      <c r="D2" s="289"/>
      <c r="E2" s="289"/>
      <c r="F2" s="289"/>
      <c r="G2" s="289"/>
      <c r="H2" s="289"/>
      <c r="I2" s="289"/>
      <c r="J2" s="289"/>
      <c r="K2" s="290"/>
      <c r="L2" s="291"/>
      <c r="M2" s="11"/>
    </row>
    <row r="3" spans="1:189" ht="6.75" customHeight="1" thickTop="1">
      <c r="C3" s="9"/>
      <c r="D3" s="10"/>
      <c r="E3" s="10"/>
      <c r="F3" s="10"/>
      <c r="G3" s="10"/>
      <c r="H3" s="10"/>
      <c r="I3" s="10"/>
      <c r="J3" s="10"/>
      <c r="K3" s="10"/>
      <c r="L3" s="11"/>
      <c r="M3" s="11"/>
    </row>
    <row r="4" spans="1:189" ht="20.25">
      <c r="A4" s="1"/>
      <c r="B4" s="2"/>
      <c r="C4" s="292" t="s">
        <v>69</v>
      </c>
      <c r="D4" s="293"/>
      <c r="E4" s="293"/>
      <c r="F4" s="293"/>
      <c r="G4" s="293"/>
      <c r="H4" s="293"/>
      <c r="I4" s="293"/>
      <c r="J4" s="293"/>
      <c r="K4" s="294"/>
      <c r="L4" s="294"/>
      <c r="M4" s="295"/>
    </row>
    <row r="5" spans="1:189" ht="15" customHeight="1">
      <c r="A5" s="1"/>
      <c r="B5" s="2"/>
      <c r="C5" s="18"/>
      <c r="D5" s="13"/>
      <c r="E5" s="13"/>
      <c r="F5" s="13"/>
      <c r="G5" s="13"/>
      <c r="H5" s="13"/>
      <c r="I5" s="13"/>
      <c r="J5" s="13"/>
      <c r="K5" s="13"/>
      <c r="L5" s="2"/>
      <c r="M5" s="2"/>
    </row>
    <row r="6" spans="1:189" ht="15.75">
      <c r="A6" s="55" t="s">
        <v>0</v>
      </c>
      <c r="B6" s="56"/>
      <c r="C6" s="34" t="s">
        <v>1</v>
      </c>
      <c r="D6" s="57"/>
      <c r="E6" s="57"/>
      <c r="F6" s="57"/>
      <c r="G6" s="57"/>
      <c r="H6" s="57"/>
      <c r="I6" s="57"/>
      <c r="J6" s="57"/>
      <c r="K6" s="57"/>
      <c r="L6" s="57"/>
      <c r="M6" s="55"/>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row>
    <row r="7" spans="1:189">
      <c r="A7" s="55" t="s">
        <v>2</v>
      </c>
      <c r="B7" s="56"/>
      <c r="C7" s="57" t="s">
        <v>204</v>
      </c>
      <c r="D7" s="57"/>
      <c r="E7" s="57"/>
      <c r="F7" s="57"/>
      <c r="G7" s="57"/>
      <c r="H7" s="57"/>
      <c r="I7" s="57"/>
      <c r="J7" s="57"/>
      <c r="K7" s="57"/>
      <c r="L7" s="57"/>
      <c r="M7" s="55"/>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row>
    <row r="8" spans="1:189">
      <c r="A8" s="55"/>
      <c r="B8" s="56"/>
      <c r="C8" s="57"/>
      <c r="D8" s="57"/>
      <c r="E8" s="57"/>
      <c r="F8" s="57"/>
      <c r="G8" s="57"/>
      <c r="H8" s="57"/>
      <c r="I8" s="57"/>
      <c r="J8" s="57"/>
      <c r="K8" s="57"/>
      <c r="L8" s="57"/>
      <c r="M8" s="55"/>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row>
    <row r="9" spans="1:189" s="28" customFormat="1" ht="24" customHeight="1">
      <c r="A9" s="58" t="s">
        <v>174</v>
      </c>
      <c r="B9" s="59"/>
      <c r="C9" s="298" t="str">
        <f>'Sec 52 worksheets and summary'!C9:I9</f>
        <v/>
      </c>
      <c r="D9" s="299"/>
      <c r="E9" s="299"/>
      <c r="F9" s="299"/>
      <c r="G9" s="299"/>
      <c r="H9" s="299"/>
      <c r="I9" s="300"/>
      <c r="J9" s="60"/>
      <c r="K9" s="60"/>
      <c r="L9" s="58" t="s">
        <v>175</v>
      </c>
      <c r="M9" s="205" t="str">
        <f>'Sec 52 worksheets and summary'!M9</f>
        <v/>
      </c>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5"/>
      <c r="FZ9" s="25"/>
      <c r="GA9" s="25"/>
      <c r="GB9" s="25"/>
      <c r="GC9" s="25"/>
      <c r="GD9" s="25"/>
      <c r="GE9" s="27"/>
      <c r="GF9" s="27"/>
      <c r="GG9" s="27"/>
    </row>
    <row r="10" spans="1:189" ht="16.5" customHeight="1" thickBot="1">
      <c r="A10" s="55"/>
      <c r="B10" s="55"/>
      <c r="C10" s="55"/>
      <c r="D10" s="55"/>
      <c r="E10" s="55"/>
      <c r="F10" s="55"/>
      <c r="G10" s="55"/>
      <c r="H10" s="55"/>
      <c r="I10" s="55"/>
      <c r="J10" s="55"/>
      <c r="K10" s="55"/>
      <c r="L10" s="55"/>
      <c r="M10" s="55"/>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row>
    <row r="11" spans="1:189">
      <c r="A11" s="61" t="s">
        <v>143</v>
      </c>
      <c r="B11" s="62"/>
      <c r="C11" s="62"/>
      <c r="D11" s="63"/>
      <c r="E11" s="62"/>
      <c r="F11" s="306" t="s">
        <v>119</v>
      </c>
      <c r="G11" s="307"/>
      <c r="H11" s="307"/>
      <c r="I11" s="307"/>
      <c r="J11" s="307"/>
      <c r="K11" s="307"/>
      <c r="L11" s="307"/>
      <c r="M11" s="308"/>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row>
    <row r="12" spans="1:189" ht="18">
      <c r="A12" s="64"/>
      <c r="B12" s="179" t="s">
        <v>139</v>
      </c>
      <c r="C12" s="65" t="s">
        <v>4</v>
      </c>
      <c r="D12" s="66" t="s">
        <v>5</v>
      </c>
      <c r="E12" s="67"/>
      <c r="F12" s="309"/>
      <c r="G12" s="310"/>
      <c r="H12" s="310"/>
      <c r="I12" s="310"/>
      <c r="J12" s="310"/>
      <c r="K12" s="310"/>
      <c r="L12" s="310"/>
      <c r="M12" s="31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row>
    <row r="13" spans="1:189" ht="27.75" customHeight="1">
      <c r="A13" s="68"/>
      <c r="B13" s="180" t="s">
        <v>140</v>
      </c>
      <c r="C13" s="70" t="s">
        <v>6</v>
      </c>
      <c r="D13" s="71" t="s">
        <v>66</v>
      </c>
      <c r="E13" s="71" t="s">
        <v>67</v>
      </c>
      <c r="F13" s="71" t="s">
        <v>43</v>
      </c>
      <c r="G13" s="71" t="s">
        <v>44</v>
      </c>
      <c r="H13" s="71" t="s">
        <v>161</v>
      </c>
      <c r="I13" s="71" t="s">
        <v>162</v>
      </c>
      <c r="J13" s="183" t="s">
        <v>145</v>
      </c>
      <c r="K13" s="183" t="s">
        <v>28</v>
      </c>
      <c r="L13" s="72" t="s">
        <v>107</v>
      </c>
      <c r="M13" s="73" t="s">
        <v>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row>
    <row r="14" spans="1:189" ht="12.95" customHeight="1">
      <c r="A14" s="68"/>
      <c r="B14" s="69"/>
      <c r="C14" s="74"/>
      <c r="D14" s="75" t="s">
        <v>65</v>
      </c>
      <c r="E14" s="75" t="s">
        <v>68</v>
      </c>
      <c r="F14" s="75">
        <v>1000</v>
      </c>
      <c r="G14" s="75">
        <v>2000</v>
      </c>
      <c r="H14" s="75" t="s">
        <v>177</v>
      </c>
      <c r="I14" s="75" t="s">
        <v>9</v>
      </c>
      <c r="J14" s="184" t="s">
        <v>10</v>
      </c>
      <c r="K14" s="184">
        <v>6000</v>
      </c>
      <c r="L14" s="76" t="s">
        <v>11</v>
      </c>
      <c r="M14" s="77" t="s">
        <v>12</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row>
    <row r="15" spans="1:189" ht="15.75">
      <c r="A15" s="303" t="s">
        <v>48</v>
      </c>
      <c r="B15" s="304"/>
      <c r="C15" s="305"/>
      <c r="D15" s="78" t="s">
        <v>13</v>
      </c>
      <c r="E15" s="78" t="s">
        <v>14</v>
      </c>
      <c r="F15" s="78" t="s">
        <v>15</v>
      </c>
      <c r="G15" s="78" t="s">
        <v>16</v>
      </c>
      <c r="H15" s="78" t="s">
        <v>17</v>
      </c>
      <c r="I15" s="79" t="s">
        <v>18</v>
      </c>
      <c r="J15" s="79" t="s">
        <v>19</v>
      </c>
      <c r="K15" s="81" t="s">
        <v>63</v>
      </c>
      <c r="L15" s="82" t="s">
        <v>62</v>
      </c>
      <c r="M15" s="82" t="s">
        <v>141</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row>
    <row r="16" spans="1:189">
      <c r="A16" s="83">
        <v>1</v>
      </c>
      <c r="B16" s="84">
        <v>122</v>
      </c>
      <c r="C16" s="85" t="s">
        <v>146</v>
      </c>
      <c r="D16" s="187"/>
      <c r="E16" s="221"/>
      <c r="F16" s="196"/>
      <c r="G16" s="196"/>
      <c r="H16" s="196"/>
      <c r="I16" s="196"/>
      <c r="J16" s="87"/>
      <c r="K16" s="87"/>
      <c r="L16" s="196"/>
      <c r="M16" s="88">
        <f t="shared" ref="M16:M30" si="0">SUM(F16:L16)</f>
        <v>0</v>
      </c>
      <c r="N16" s="20"/>
      <c r="O16" s="20"/>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row>
    <row r="17" spans="1:186">
      <c r="A17" s="83">
        <v>2</v>
      </c>
      <c r="B17" s="85"/>
      <c r="C17" s="85" t="s">
        <v>94</v>
      </c>
      <c r="D17" s="221"/>
      <c r="E17" s="221"/>
      <c r="F17" s="196"/>
      <c r="G17" s="196"/>
      <c r="H17" s="196"/>
      <c r="I17" s="196"/>
      <c r="J17" s="196"/>
      <c r="K17" s="197"/>
      <c r="L17" s="196"/>
      <c r="M17" s="88">
        <f t="shared" si="0"/>
        <v>0</v>
      </c>
      <c r="N17" s="20"/>
      <c r="O17" s="20"/>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row>
    <row r="18" spans="1:186">
      <c r="A18" s="83">
        <v>3</v>
      </c>
      <c r="B18" s="85"/>
      <c r="C18" s="85" t="s">
        <v>95</v>
      </c>
      <c r="D18" s="221"/>
      <c r="E18" s="221"/>
      <c r="F18" s="196"/>
      <c r="G18" s="196"/>
      <c r="H18" s="196"/>
      <c r="I18" s="196"/>
      <c r="J18" s="196"/>
      <c r="K18" s="197"/>
      <c r="L18" s="196"/>
      <c r="M18" s="88">
        <f t="shared" si="0"/>
        <v>0</v>
      </c>
      <c r="N18" s="20"/>
      <c r="O18" s="20"/>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row>
    <row r="19" spans="1:186">
      <c r="A19" s="83">
        <v>4</v>
      </c>
      <c r="B19" s="85"/>
      <c r="C19" s="85" t="s">
        <v>96</v>
      </c>
      <c r="D19" s="221"/>
      <c r="E19" s="221"/>
      <c r="F19" s="196"/>
      <c r="G19" s="196"/>
      <c r="H19" s="196"/>
      <c r="I19" s="196"/>
      <c r="J19" s="196"/>
      <c r="K19" s="197"/>
      <c r="L19" s="196"/>
      <c r="M19" s="88">
        <f t="shared" si="0"/>
        <v>0</v>
      </c>
      <c r="N19" s="20"/>
      <c r="O19" s="20"/>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row>
    <row r="20" spans="1:186">
      <c r="A20" s="83">
        <v>5</v>
      </c>
      <c r="B20" s="85"/>
      <c r="C20" s="85" t="s">
        <v>147</v>
      </c>
      <c r="D20" s="221"/>
      <c r="E20" s="221"/>
      <c r="F20" s="196"/>
      <c r="G20" s="196"/>
      <c r="H20" s="196"/>
      <c r="I20" s="196"/>
      <c r="J20" s="196"/>
      <c r="K20" s="197"/>
      <c r="L20" s="196"/>
      <c r="M20" s="88">
        <f t="shared" si="0"/>
        <v>0</v>
      </c>
      <c r="N20" s="20"/>
      <c r="O20" s="20"/>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row>
    <row r="21" spans="1:186">
      <c r="A21" s="83">
        <v>6</v>
      </c>
      <c r="B21" s="85"/>
      <c r="C21" s="85" t="s">
        <v>148</v>
      </c>
      <c r="D21" s="221"/>
      <c r="E21" s="221"/>
      <c r="F21" s="196"/>
      <c r="G21" s="196"/>
      <c r="H21" s="196"/>
      <c r="I21" s="196"/>
      <c r="J21" s="196"/>
      <c r="K21" s="197"/>
      <c r="L21" s="196"/>
      <c r="M21" s="88">
        <f t="shared" si="0"/>
        <v>0</v>
      </c>
      <c r="N21" s="20"/>
      <c r="O21" s="20"/>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row>
    <row r="22" spans="1:186">
      <c r="A22" s="83">
        <v>7</v>
      </c>
      <c r="B22" s="85"/>
      <c r="C22" s="85" t="s">
        <v>20</v>
      </c>
      <c r="D22" s="221"/>
      <c r="E22" s="221"/>
      <c r="F22" s="196"/>
      <c r="G22" s="196"/>
      <c r="H22" s="196"/>
      <c r="I22" s="196"/>
      <c r="J22" s="196"/>
      <c r="K22" s="197"/>
      <c r="L22" s="196"/>
      <c r="M22" s="88">
        <f t="shared" si="0"/>
        <v>0</v>
      </c>
      <c r="N22" s="20"/>
      <c r="O22" s="20"/>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row>
    <row r="23" spans="1:186">
      <c r="A23" s="83">
        <v>8</v>
      </c>
      <c r="B23" s="85"/>
      <c r="C23" s="85" t="s">
        <v>132</v>
      </c>
      <c r="D23" s="221"/>
      <c r="E23" s="221"/>
      <c r="F23" s="196"/>
      <c r="G23" s="196"/>
      <c r="H23" s="196"/>
      <c r="I23" s="196"/>
      <c r="J23" s="196"/>
      <c r="K23" s="197"/>
      <c r="L23" s="196"/>
      <c r="M23" s="88">
        <f t="shared" si="0"/>
        <v>0</v>
      </c>
      <c r="N23" s="20"/>
      <c r="O23" s="20"/>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row>
    <row r="24" spans="1:186">
      <c r="A24" s="83">
        <v>9</v>
      </c>
      <c r="B24" s="85"/>
      <c r="C24" s="85" t="s">
        <v>133</v>
      </c>
      <c r="D24" s="221"/>
      <c r="E24" s="221"/>
      <c r="F24" s="196"/>
      <c r="G24" s="196"/>
      <c r="H24" s="196"/>
      <c r="I24" s="198"/>
      <c r="J24" s="196"/>
      <c r="K24" s="197"/>
      <c r="L24" s="196"/>
      <c r="M24" s="88">
        <f t="shared" si="0"/>
        <v>0</v>
      </c>
      <c r="N24" s="20"/>
      <c r="O24" s="20"/>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row>
    <row r="25" spans="1:186">
      <c r="A25" s="83">
        <v>10</v>
      </c>
      <c r="B25" s="85"/>
      <c r="C25" s="85" t="s">
        <v>50</v>
      </c>
      <c r="D25" s="221"/>
      <c r="E25" s="221"/>
      <c r="F25" s="196"/>
      <c r="G25" s="196"/>
      <c r="H25" s="196"/>
      <c r="I25" s="198"/>
      <c r="J25" s="196"/>
      <c r="K25" s="197"/>
      <c r="L25" s="196"/>
      <c r="M25" s="88">
        <f t="shared" si="0"/>
        <v>0</v>
      </c>
      <c r="N25" s="20"/>
      <c r="O25" s="20"/>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row>
    <row r="26" spans="1:186">
      <c r="A26" s="83">
        <v>11</v>
      </c>
      <c r="B26" s="85"/>
      <c r="C26" s="85" t="s">
        <v>149</v>
      </c>
      <c r="D26" s="221"/>
      <c r="E26" s="221"/>
      <c r="F26" s="196"/>
      <c r="G26" s="196"/>
      <c r="H26" s="196"/>
      <c r="I26" s="198"/>
      <c r="J26" s="196"/>
      <c r="K26" s="197"/>
      <c r="L26" s="196"/>
      <c r="M26" s="88">
        <f t="shared" si="0"/>
        <v>0</v>
      </c>
      <c r="N26" s="20"/>
      <c r="O26" s="20"/>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row>
    <row r="27" spans="1:186">
      <c r="A27" s="83">
        <v>12</v>
      </c>
      <c r="B27" s="85"/>
      <c r="C27" s="85" t="s">
        <v>51</v>
      </c>
      <c r="D27" s="221"/>
      <c r="E27" s="221"/>
      <c r="F27" s="196"/>
      <c r="G27" s="196"/>
      <c r="H27" s="196"/>
      <c r="I27" s="198"/>
      <c r="J27" s="196"/>
      <c r="K27" s="197"/>
      <c r="L27" s="196"/>
      <c r="M27" s="88">
        <f t="shared" si="0"/>
        <v>0</v>
      </c>
      <c r="N27" s="20"/>
      <c r="O27" s="20"/>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row>
    <row r="28" spans="1:186">
      <c r="A28" s="83">
        <v>13</v>
      </c>
      <c r="B28" s="85"/>
      <c r="C28" s="85" t="s">
        <v>21</v>
      </c>
      <c r="D28" s="221"/>
      <c r="E28" s="221"/>
      <c r="F28" s="196"/>
      <c r="G28" s="196"/>
      <c r="H28" s="196"/>
      <c r="I28" s="198"/>
      <c r="J28" s="196"/>
      <c r="K28" s="197"/>
      <c r="L28" s="196"/>
      <c r="M28" s="88">
        <f t="shared" si="0"/>
        <v>0</v>
      </c>
      <c r="N28" s="20"/>
      <c r="O28" s="20"/>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row>
    <row r="29" spans="1:186">
      <c r="A29" s="83">
        <v>14</v>
      </c>
      <c r="B29" s="85"/>
      <c r="C29" s="85" t="s">
        <v>194</v>
      </c>
      <c r="D29" s="221"/>
      <c r="E29" s="221"/>
      <c r="F29" s="196"/>
      <c r="G29" s="196"/>
      <c r="H29" s="196"/>
      <c r="I29" s="198"/>
      <c r="J29" s="196"/>
      <c r="K29" s="197"/>
      <c r="L29" s="196"/>
      <c r="M29" s="88">
        <f t="shared" si="0"/>
        <v>0</v>
      </c>
      <c r="N29" s="20"/>
      <c r="O29" s="20"/>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row>
    <row r="30" spans="1:186">
      <c r="A30" s="83">
        <v>15</v>
      </c>
      <c r="B30" s="89"/>
      <c r="C30" s="85" t="s">
        <v>45</v>
      </c>
      <c r="D30" s="221"/>
      <c r="E30" s="221"/>
      <c r="F30" s="196"/>
      <c r="G30" s="196"/>
      <c r="H30" s="196"/>
      <c r="I30" s="198"/>
      <c r="J30" s="196"/>
      <c r="K30" s="199"/>
      <c r="L30" s="196"/>
      <c r="M30" s="88">
        <f t="shared" si="0"/>
        <v>0</v>
      </c>
      <c r="N30" s="20"/>
      <c r="O30" s="20"/>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row>
    <row r="31" spans="1:186" ht="15.75" thickBot="1">
      <c r="A31" s="90">
        <v>16</v>
      </c>
      <c r="B31" s="301" t="s">
        <v>158</v>
      </c>
      <c r="C31" s="302"/>
      <c r="D31" s="188">
        <f>SUM(D17:D30)</f>
        <v>0</v>
      </c>
      <c r="E31" s="188">
        <f t="shared" ref="E31:J31" si="1">SUM(E16:E30)</f>
        <v>0</v>
      </c>
      <c r="F31" s="91">
        <f t="shared" si="1"/>
        <v>0</v>
      </c>
      <c r="G31" s="91">
        <f t="shared" si="1"/>
        <v>0</v>
      </c>
      <c r="H31" s="91">
        <f t="shared" si="1"/>
        <v>0</v>
      </c>
      <c r="I31" s="92">
        <f t="shared" si="1"/>
        <v>0</v>
      </c>
      <c r="J31" s="91">
        <f t="shared" si="1"/>
        <v>0</v>
      </c>
      <c r="K31" s="200"/>
      <c r="L31" s="91">
        <f>SUM(L16:L30)</f>
        <v>0</v>
      </c>
      <c r="M31" s="93">
        <f>SUM(M16:M30)</f>
        <v>0</v>
      </c>
      <c r="N31" s="21"/>
      <c r="O31" s="21"/>
      <c r="P31" s="19"/>
      <c r="Q31" s="19"/>
      <c r="R31" s="19"/>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row>
    <row r="32" spans="1:186" ht="15.75" thickBot="1">
      <c r="A32" s="94"/>
      <c r="B32" s="95"/>
      <c r="C32" s="95"/>
      <c r="D32" s="96"/>
      <c r="E32" s="96"/>
      <c r="F32" s="97"/>
      <c r="G32" s="97"/>
      <c r="H32" s="97"/>
      <c r="I32" s="97"/>
      <c r="J32" s="97"/>
      <c r="K32" s="97"/>
      <c r="L32" s="97"/>
      <c r="M32" s="98"/>
      <c r="N32" s="21"/>
      <c r="O32" s="21"/>
      <c r="P32" s="19"/>
      <c r="Q32" s="19"/>
      <c r="R32" s="19"/>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row>
    <row r="33" spans="1:189" s="17" customFormat="1" ht="35.25" customHeight="1" thickBot="1">
      <c r="A33" s="312" t="s">
        <v>106</v>
      </c>
      <c r="B33" s="313"/>
      <c r="C33" s="313"/>
      <c r="D33" s="313"/>
      <c r="E33" s="314"/>
      <c r="F33" s="99" t="s">
        <v>43</v>
      </c>
      <c r="G33" s="99" t="s">
        <v>44</v>
      </c>
      <c r="H33" s="185" t="s">
        <v>161</v>
      </c>
      <c r="I33" s="99" t="s">
        <v>162</v>
      </c>
      <c r="J33" s="183" t="s">
        <v>145</v>
      </c>
      <c r="K33" s="99" t="s">
        <v>28</v>
      </c>
      <c r="L33" s="99" t="s">
        <v>107</v>
      </c>
      <c r="M33" s="100" t="s">
        <v>8</v>
      </c>
      <c r="N33" s="22"/>
      <c r="O33" s="22"/>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row>
    <row r="34" spans="1:189">
      <c r="A34" s="101">
        <v>17</v>
      </c>
      <c r="B34" s="84">
        <v>213</v>
      </c>
      <c r="C34" s="85" t="s">
        <v>52</v>
      </c>
      <c r="D34" s="221"/>
      <c r="E34" s="221"/>
      <c r="F34" s="196"/>
      <c r="G34" s="196"/>
      <c r="H34" s="196"/>
      <c r="I34" s="196"/>
      <c r="J34" s="196"/>
      <c r="K34" s="197"/>
      <c r="L34" s="196"/>
      <c r="M34" s="88">
        <f t="shared" ref="M34:M53" si="2">SUM(F34:L34)</f>
        <v>0</v>
      </c>
      <c r="N34" s="20"/>
      <c r="O34" s="20"/>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row>
    <row r="35" spans="1:189">
      <c r="A35" s="83">
        <v>18</v>
      </c>
      <c r="B35" s="84">
        <v>214</v>
      </c>
      <c r="C35" s="85" t="s">
        <v>22</v>
      </c>
      <c r="D35" s="221"/>
      <c r="E35" s="221"/>
      <c r="F35" s="196"/>
      <c r="G35" s="196"/>
      <c r="H35" s="196"/>
      <c r="I35" s="196"/>
      <c r="J35" s="196"/>
      <c r="K35" s="197"/>
      <c r="L35" s="196"/>
      <c r="M35" s="88">
        <f t="shared" si="2"/>
        <v>0</v>
      </c>
      <c r="N35" s="20"/>
      <c r="O35" s="20"/>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row>
    <row r="36" spans="1:189">
      <c r="A36" s="83">
        <v>19</v>
      </c>
      <c r="B36" s="84">
        <v>215</v>
      </c>
      <c r="C36" s="85" t="s">
        <v>53</v>
      </c>
      <c r="D36" s="221"/>
      <c r="E36" s="221"/>
      <c r="F36" s="196"/>
      <c r="G36" s="196"/>
      <c r="H36" s="196"/>
      <c r="I36" s="196"/>
      <c r="J36" s="196"/>
      <c r="K36" s="197"/>
      <c r="L36" s="196"/>
      <c r="M36" s="88">
        <f t="shared" si="2"/>
        <v>0</v>
      </c>
      <c r="N36" s="20"/>
      <c r="O36" s="20"/>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row>
    <row r="37" spans="1:189">
      <c r="A37" s="83">
        <v>20</v>
      </c>
      <c r="B37" s="84">
        <v>216</v>
      </c>
      <c r="C37" s="85" t="s">
        <v>23</v>
      </c>
      <c r="D37" s="221"/>
      <c r="E37" s="221"/>
      <c r="F37" s="196"/>
      <c r="G37" s="196"/>
      <c r="H37" s="196"/>
      <c r="I37" s="196"/>
      <c r="J37" s="196"/>
      <c r="K37" s="197"/>
      <c r="L37" s="196"/>
      <c r="M37" s="88">
        <f t="shared" si="2"/>
        <v>0</v>
      </c>
      <c r="N37" s="20"/>
      <c r="O37" s="20"/>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row>
    <row r="38" spans="1:189">
      <c r="A38" s="83">
        <v>21</v>
      </c>
      <c r="B38" s="84">
        <v>217</v>
      </c>
      <c r="C38" s="85" t="s">
        <v>24</v>
      </c>
      <c r="D38" s="221"/>
      <c r="E38" s="221"/>
      <c r="F38" s="196"/>
      <c r="G38" s="196"/>
      <c r="H38" s="196"/>
      <c r="I38" s="196"/>
      <c r="J38" s="196"/>
      <c r="K38" s="197"/>
      <c r="L38" s="196"/>
      <c r="M38" s="88">
        <f t="shared" si="2"/>
        <v>0</v>
      </c>
      <c r="N38" s="20"/>
      <c r="O38" s="20"/>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row>
    <row r="39" spans="1:189">
      <c r="A39" s="83">
        <v>22</v>
      </c>
      <c r="B39" s="84">
        <v>218</v>
      </c>
      <c r="C39" s="85" t="s">
        <v>54</v>
      </c>
      <c r="D39" s="221"/>
      <c r="E39" s="221"/>
      <c r="F39" s="196"/>
      <c r="G39" s="196"/>
      <c r="H39" s="196"/>
      <c r="I39" s="196"/>
      <c r="J39" s="196"/>
      <c r="K39" s="197"/>
      <c r="L39" s="196"/>
      <c r="M39" s="88">
        <f t="shared" si="2"/>
        <v>0</v>
      </c>
      <c r="N39" s="20"/>
      <c r="O39" s="20"/>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row>
    <row r="40" spans="1:189">
      <c r="A40" s="83">
        <v>23</v>
      </c>
      <c r="B40" s="84">
        <v>218</v>
      </c>
      <c r="C40" s="85" t="s">
        <v>55</v>
      </c>
      <c r="D40" s="221"/>
      <c r="E40" s="221"/>
      <c r="F40" s="196"/>
      <c r="G40" s="196"/>
      <c r="H40" s="196"/>
      <c r="I40" s="196"/>
      <c r="J40" s="196"/>
      <c r="K40" s="197"/>
      <c r="L40" s="196"/>
      <c r="M40" s="88">
        <f t="shared" si="2"/>
        <v>0</v>
      </c>
      <c r="N40" s="20"/>
      <c r="O40" s="2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row>
    <row r="41" spans="1:189">
      <c r="A41" s="83">
        <v>24</v>
      </c>
      <c r="B41" s="84">
        <v>218</v>
      </c>
      <c r="C41" s="85" t="s">
        <v>156</v>
      </c>
      <c r="D41" s="221"/>
      <c r="E41" s="221"/>
      <c r="F41" s="196"/>
      <c r="G41" s="196"/>
      <c r="H41" s="196"/>
      <c r="I41" s="196"/>
      <c r="J41" s="196"/>
      <c r="K41" s="197"/>
      <c r="L41" s="196"/>
      <c r="M41" s="88">
        <f t="shared" si="2"/>
        <v>0</v>
      </c>
      <c r="N41" s="20"/>
      <c r="O41" s="2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row>
    <row r="42" spans="1:189">
      <c r="A42" s="83">
        <v>25</v>
      </c>
      <c r="B42" s="84">
        <v>218</v>
      </c>
      <c r="C42" s="85" t="s">
        <v>56</v>
      </c>
      <c r="D42" s="221"/>
      <c r="E42" s="221"/>
      <c r="F42" s="196"/>
      <c r="G42" s="196"/>
      <c r="H42" s="196"/>
      <c r="I42" s="196"/>
      <c r="J42" s="196"/>
      <c r="K42" s="197"/>
      <c r="L42" s="196"/>
      <c r="M42" s="88">
        <f t="shared" si="2"/>
        <v>0</v>
      </c>
      <c r="N42" s="20"/>
      <c r="O42" s="20"/>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4"/>
      <c r="GF42" s="4"/>
      <c r="GG42" s="4"/>
    </row>
    <row r="43" spans="1:189">
      <c r="A43" s="83">
        <v>26</v>
      </c>
      <c r="B43" s="84">
        <v>218</v>
      </c>
      <c r="C43" s="85" t="s">
        <v>150</v>
      </c>
      <c r="D43" s="221"/>
      <c r="E43" s="221"/>
      <c r="F43" s="196"/>
      <c r="G43" s="196"/>
      <c r="H43" s="196"/>
      <c r="I43" s="196"/>
      <c r="J43" s="196"/>
      <c r="K43" s="197"/>
      <c r="L43" s="196"/>
      <c r="M43" s="88">
        <f t="shared" si="2"/>
        <v>0</v>
      </c>
      <c r="N43" s="20"/>
      <c r="O43" s="20"/>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4"/>
      <c r="GF43" s="4"/>
      <c r="GG43" s="4"/>
    </row>
    <row r="44" spans="1:189">
      <c r="A44" s="83">
        <v>27</v>
      </c>
      <c r="B44" s="84">
        <v>218</v>
      </c>
      <c r="C44" s="85" t="s">
        <v>25</v>
      </c>
      <c r="D44" s="221"/>
      <c r="E44" s="221"/>
      <c r="F44" s="196"/>
      <c r="G44" s="196"/>
      <c r="H44" s="196"/>
      <c r="I44" s="196"/>
      <c r="J44" s="196"/>
      <c r="K44" s="197"/>
      <c r="L44" s="196"/>
      <c r="M44" s="88">
        <f t="shared" si="2"/>
        <v>0</v>
      </c>
      <c r="N44" s="20"/>
      <c r="O44" s="20"/>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4"/>
      <c r="GF44" s="4"/>
      <c r="GG44" s="4"/>
    </row>
    <row r="45" spans="1:189">
      <c r="A45" s="83">
        <v>28</v>
      </c>
      <c r="B45" s="84">
        <v>218</v>
      </c>
      <c r="C45" s="85" t="s">
        <v>151</v>
      </c>
      <c r="D45" s="221"/>
      <c r="E45" s="221"/>
      <c r="F45" s="196"/>
      <c r="G45" s="196"/>
      <c r="H45" s="196"/>
      <c r="I45" s="196"/>
      <c r="J45" s="196"/>
      <c r="K45" s="197"/>
      <c r="L45" s="196"/>
      <c r="M45" s="88">
        <f t="shared" si="2"/>
        <v>0</v>
      </c>
      <c r="N45" s="20"/>
      <c r="O45" s="20"/>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4"/>
      <c r="GF45" s="4"/>
      <c r="GG45" s="4"/>
    </row>
    <row r="46" spans="1:189">
      <c r="A46" s="83">
        <v>29</v>
      </c>
      <c r="B46" s="84">
        <v>218</v>
      </c>
      <c r="C46" s="85" t="s">
        <v>152</v>
      </c>
      <c r="D46" s="221"/>
      <c r="E46" s="221"/>
      <c r="F46" s="196"/>
      <c r="G46" s="196"/>
      <c r="H46" s="196"/>
      <c r="I46" s="196"/>
      <c r="J46" s="196"/>
      <c r="K46" s="197"/>
      <c r="L46" s="196"/>
      <c r="M46" s="88">
        <f t="shared" si="2"/>
        <v>0</v>
      </c>
      <c r="N46" s="20"/>
      <c r="O46" s="2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4"/>
      <c r="GF46" s="4"/>
      <c r="GG46" s="4"/>
    </row>
    <row r="47" spans="1:189">
      <c r="A47" s="83">
        <v>30</v>
      </c>
      <c r="B47" s="84">
        <v>219</v>
      </c>
      <c r="C47" s="85" t="s">
        <v>58</v>
      </c>
      <c r="D47" s="221"/>
      <c r="E47" s="221"/>
      <c r="F47" s="196"/>
      <c r="G47" s="196"/>
      <c r="H47" s="196"/>
      <c r="I47" s="196"/>
      <c r="J47" s="196"/>
      <c r="K47" s="197"/>
      <c r="L47" s="196"/>
      <c r="M47" s="88">
        <f t="shared" si="2"/>
        <v>0</v>
      </c>
      <c r="N47" s="20"/>
      <c r="O47" s="20"/>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4"/>
      <c r="GF47" s="4"/>
      <c r="GG47" s="4"/>
    </row>
    <row r="48" spans="1:189">
      <c r="A48" s="83">
        <v>31</v>
      </c>
      <c r="B48" s="84">
        <v>219</v>
      </c>
      <c r="C48" s="85" t="s">
        <v>159</v>
      </c>
      <c r="D48" s="221"/>
      <c r="E48" s="221"/>
      <c r="F48" s="196"/>
      <c r="G48" s="196"/>
      <c r="H48" s="196"/>
      <c r="I48" s="196"/>
      <c r="J48" s="196"/>
      <c r="K48" s="197"/>
      <c r="L48" s="196"/>
      <c r="M48" s="88">
        <f t="shared" si="2"/>
        <v>0</v>
      </c>
      <c r="N48" s="20"/>
      <c r="O48" s="20"/>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4"/>
      <c r="GF48" s="4"/>
      <c r="GG48" s="4"/>
    </row>
    <row r="49" spans="1:189">
      <c r="A49" s="83">
        <v>32</v>
      </c>
      <c r="B49" s="84">
        <v>221</v>
      </c>
      <c r="C49" s="85" t="s">
        <v>153</v>
      </c>
      <c r="D49" s="221"/>
      <c r="E49" s="221"/>
      <c r="F49" s="196"/>
      <c r="G49" s="196"/>
      <c r="H49" s="196"/>
      <c r="I49" s="196"/>
      <c r="J49" s="201"/>
      <c r="K49" s="197"/>
      <c r="L49" s="196"/>
      <c r="M49" s="88">
        <f t="shared" si="2"/>
        <v>0</v>
      </c>
      <c r="N49" s="20"/>
      <c r="O49" s="20"/>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4"/>
      <c r="GF49" s="4"/>
      <c r="GG49" s="4"/>
    </row>
    <row r="50" spans="1:189">
      <c r="A50" s="83">
        <v>33</v>
      </c>
      <c r="B50" s="84">
        <v>226</v>
      </c>
      <c r="C50" s="85" t="s">
        <v>154</v>
      </c>
      <c r="D50" s="221"/>
      <c r="E50" s="223"/>
      <c r="F50" s="196"/>
      <c r="G50" s="196"/>
      <c r="H50" s="196"/>
      <c r="I50" s="196"/>
      <c r="J50" s="197"/>
      <c r="K50" s="197"/>
      <c r="L50" s="196"/>
      <c r="M50" s="88">
        <f t="shared" si="2"/>
        <v>0</v>
      </c>
      <c r="N50" s="20"/>
      <c r="O50" s="20"/>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4"/>
      <c r="GF50" s="4"/>
      <c r="GG50" s="4"/>
    </row>
    <row r="51" spans="1:189">
      <c r="A51" s="83">
        <v>34</v>
      </c>
      <c r="B51" s="84">
        <v>241</v>
      </c>
      <c r="C51" s="85" t="s">
        <v>60</v>
      </c>
      <c r="D51" s="221"/>
      <c r="E51" s="223"/>
      <c r="F51" s="196"/>
      <c r="G51" s="196"/>
      <c r="H51" s="196"/>
      <c r="I51" s="196"/>
      <c r="J51" s="197"/>
      <c r="K51" s="197"/>
      <c r="L51" s="196"/>
      <c r="M51" s="88">
        <f t="shared" si="2"/>
        <v>0</v>
      </c>
      <c r="N51" s="20"/>
      <c r="O51" s="20"/>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4"/>
      <c r="GF51" s="4"/>
      <c r="GG51" s="4"/>
    </row>
    <row r="52" spans="1:189">
      <c r="A52" s="102">
        <v>35</v>
      </c>
      <c r="B52" s="84" t="s">
        <v>46</v>
      </c>
      <c r="C52" s="85" t="s">
        <v>155</v>
      </c>
      <c r="D52" s="221"/>
      <c r="E52" s="221"/>
      <c r="F52" s="196"/>
      <c r="G52" s="196"/>
      <c r="H52" s="196"/>
      <c r="I52" s="196"/>
      <c r="J52" s="196"/>
      <c r="K52" s="197"/>
      <c r="L52" s="196"/>
      <c r="M52" s="88">
        <f t="shared" si="2"/>
        <v>0</v>
      </c>
      <c r="N52" s="20"/>
      <c r="O52" s="20"/>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4"/>
      <c r="GF52" s="4"/>
      <c r="GG52" s="4"/>
    </row>
    <row r="53" spans="1:189">
      <c r="A53" s="102">
        <v>36</v>
      </c>
      <c r="B53" s="84" t="s">
        <v>173</v>
      </c>
      <c r="C53" s="85" t="s">
        <v>108</v>
      </c>
      <c r="D53" s="221"/>
      <c r="E53" s="221"/>
      <c r="F53" s="196"/>
      <c r="G53" s="196"/>
      <c r="H53" s="196"/>
      <c r="I53" s="196"/>
      <c r="J53" s="196"/>
      <c r="K53" s="197"/>
      <c r="L53" s="196"/>
      <c r="M53" s="88">
        <f t="shared" si="2"/>
        <v>0</v>
      </c>
      <c r="N53" s="20"/>
      <c r="O53" s="20"/>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4"/>
      <c r="GF53" s="4"/>
      <c r="GG53" s="4"/>
    </row>
    <row r="54" spans="1:189" ht="15.75" thickBot="1">
      <c r="A54" s="103">
        <v>37</v>
      </c>
      <c r="B54" s="301" t="s">
        <v>157</v>
      </c>
      <c r="C54" s="302"/>
      <c r="D54" s="222">
        <f t="shared" ref="D54:L54" si="3">SUM(D34:D53)</f>
        <v>0</v>
      </c>
      <c r="E54" s="222">
        <f t="shared" si="3"/>
        <v>0</v>
      </c>
      <c r="F54" s="91">
        <f t="shared" si="3"/>
        <v>0</v>
      </c>
      <c r="G54" s="91">
        <f t="shared" si="3"/>
        <v>0</v>
      </c>
      <c r="H54" s="91">
        <f t="shared" si="3"/>
        <v>0</v>
      </c>
      <c r="I54" s="91">
        <f t="shared" si="3"/>
        <v>0</v>
      </c>
      <c r="J54" s="91">
        <f t="shared" si="3"/>
        <v>0</v>
      </c>
      <c r="K54" s="200"/>
      <c r="L54" s="91">
        <f t="shared" si="3"/>
        <v>0</v>
      </c>
      <c r="M54" s="93">
        <f>SUM(M34:M53)</f>
        <v>0</v>
      </c>
      <c r="N54" s="20"/>
      <c r="O54" s="20"/>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row>
    <row r="55" spans="1:189" s="12" customFormat="1" ht="16.5" thickBot="1">
      <c r="A55" s="104"/>
      <c r="B55" s="105"/>
      <c r="C55" s="106"/>
      <c r="D55" s="107"/>
      <c r="E55" s="107"/>
      <c r="F55" s="108"/>
      <c r="G55" s="108"/>
      <c r="H55" s="108"/>
      <c r="I55" s="108"/>
      <c r="J55" s="108"/>
      <c r="K55" s="108"/>
      <c r="L55" s="108"/>
      <c r="M55" s="109"/>
      <c r="N55" s="23"/>
      <c r="O55" s="23"/>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5"/>
      <c r="GF55" s="15"/>
      <c r="GG55" s="15"/>
    </row>
    <row r="56" spans="1:189" ht="18" customHeight="1" thickBot="1">
      <c r="A56" s="110">
        <v>38</v>
      </c>
      <c r="B56" s="111" t="s">
        <v>49</v>
      </c>
      <c r="C56" s="112"/>
      <c r="D56" s="224">
        <f t="shared" ref="D56:J56" si="4">SUM(D31+D54)</f>
        <v>0</v>
      </c>
      <c r="E56" s="225">
        <f t="shared" si="4"/>
        <v>0</v>
      </c>
      <c r="F56" s="113">
        <f t="shared" si="4"/>
        <v>0</v>
      </c>
      <c r="G56" s="113">
        <f t="shared" si="4"/>
        <v>0</v>
      </c>
      <c r="H56" s="113">
        <f t="shared" si="4"/>
        <v>0</v>
      </c>
      <c r="I56" s="113">
        <f t="shared" si="4"/>
        <v>0</v>
      </c>
      <c r="J56" s="113">
        <f t="shared" si="4"/>
        <v>0</v>
      </c>
      <c r="K56" s="114"/>
      <c r="L56" s="113">
        <f>SUM(L31+L54)</f>
        <v>0</v>
      </c>
      <c r="M56" s="115">
        <f>SUM(M31+M54)</f>
        <v>0</v>
      </c>
      <c r="N56" s="24"/>
      <c r="O56" s="24"/>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6"/>
      <c r="GF56" s="6"/>
      <c r="GG56" s="6"/>
    </row>
    <row r="57" spans="1:189" ht="18" customHeight="1" thickBot="1">
      <c r="A57" s="116">
        <v>39</v>
      </c>
      <c r="B57" s="206"/>
      <c r="C57" s="117" t="s">
        <v>26</v>
      </c>
      <c r="D57" s="118"/>
      <c r="E57" s="119"/>
      <c r="F57" s="120"/>
      <c r="G57" s="120"/>
      <c r="H57" s="120"/>
      <c r="I57" s="120"/>
      <c r="J57" s="120"/>
      <c r="K57" s="120"/>
      <c r="L57" s="121">
        <f>SUM(M57)</f>
        <v>0</v>
      </c>
      <c r="M57" s="122">
        <f>SUM(M56*B57)</f>
        <v>0</v>
      </c>
      <c r="N57" s="24"/>
      <c r="O57" s="24"/>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6"/>
      <c r="GF57" s="6"/>
      <c r="GG57" s="6"/>
    </row>
    <row r="58" spans="1:189">
      <c r="A58" s="102">
        <v>40</v>
      </c>
      <c r="B58" s="123">
        <v>231</v>
      </c>
      <c r="C58" s="124" t="s">
        <v>27</v>
      </c>
      <c r="D58" s="125"/>
      <c r="E58" s="119"/>
      <c r="F58" s="202"/>
      <c r="G58" s="202"/>
      <c r="H58" s="202"/>
      <c r="I58" s="202"/>
      <c r="J58" s="202"/>
      <c r="K58" s="203"/>
      <c r="L58" s="202"/>
      <c r="M58" s="122">
        <f>SUM(F58:L58)</f>
        <v>0</v>
      </c>
      <c r="N58" s="24"/>
      <c r="O58" s="24"/>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6"/>
      <c r="GF58" s="6"/>
      <c r="GG58" s="6"/>
    </row>
    <row r="59" spans="1:189">
      <c r="A59" s="102">
        <v>41</v>
      </c>
      <c r="B59" s="123"/>
      <c r="C59" s="124" t="s">
        <v>61</v>
      </c>
      <c r="D59" s="125"/>
      <c r="E59" s="119"/>
      <c r="F59" s="120"/>
      <c r="G59" s="120"/>
      <c r="H59" s="120"/>
      <c r="I59" s="120"/>
      <c r="J59" s="120"/>
      <c r="K59" s="126">
        <f>K54+K31</f>
        <v>0</v>
      </c>
      <c r="L59" s="120"/>
      <c r="M59" s="122">
        <f>SUM(F59:L59)</f>
        <v>0</v>
      </c>
      <c r="N59" s="24"/>
      <c r="O59" s="24"/>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6"/>
      <c r="GF59" s="6"/>
      <c r="GG59" s="6"/>
    </row>
    <row r="60" spans="1:189">
      <c r="A60" s="102">
        <v>42</v>
      </c>
      <c r="B60" s="123">
        <v>261</v>
      </c>
      <c r="C60" s="124" t="s">
        <v>29</v>
      </c>
      <c r="D60" s="125"/>
      <c r="E60" s="119"/>
      <c r="F60" s="202"/>
      <c r="G60" s="202"/>
      <c r="H60" s="202"/>
      <c r="I60" s="202"/>
      <c r="J60" s="202"/>
      <c r="K60" s="203"/>
      <c r="L60" s="202"/>
      <c r="M60" s="122">
        <f>SUM(F60:L60)</f>
        <v>0</v>
      </c>
      <c r="N60" s="24"/>
      <c r="O60" s="24"/>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6"/>
      <c r="GF60" s="6"/>
      <c r="GG60" s="6"/>
    </row>
    <row r="61" spans="1:189">
      <c r="A61" s="102">
        <v>43</v>
      </c>
      <c r="B61" s="123">
        <v>271</v>
      </c>
      <c r="C61" s="124" t="s">
        <v>30</v>
      </c>
      <c r="D61" s="125"/>
      <c r="E61" s="119"/>
      <c r="F61" s="204"/>
      <c r="G61" s="204"/>
      <c r="H61" s="204"/>
      <c r="I61" s="204"/>
      <c r="J61" s="204"/>
      <c r="K61" s="203"/>
      <c r="L61" s="202"/>
      <c r="M61" s="122">
        <f>SUM(F61:L61)</f>
        <v>0</v>
      </c>
      <c r="N61" s="24"/>
      <c r="O61" s="24"/>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6"/>
      <c r="GF61" s="6"/>
      <c r="GG61" s="6"/>
    </row>
    <row r="62" spans="1:189">
      <c r="A62" s="102">
        <v>44</v>
      </c>
      <c r="B62" s="123"/>
      <c r="C62" s="124" t="s">
        <v>31</v>
      </c>
      <c r="D62" s="125"/>
      <c r="E62" s="119"/>
      <c r="F62" s="120"/>
      <c r="G62" s="120"/>
      <c r="H62" s="120"/>
      <c r="I62" s="202"/>
      <c r="J62" s="120"/>
      <c r="K62" s="120"/>
      <c r="L62" s="120"/>
      <c r="M62" s="122">
        <f>SUM(F62:L62)</f>
        <v>0</v>
      </c>
      <c r="N62" s="24"/>
      <c r="O62" s="24"/>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6"/>
      <c r="GF62" s="6"/>
      <c r="GG62" s="6"/>
    </row>
    <row r="63" spans="1:189" ht="18" customHeight="1">
      <c r="A63" s="102">
        <v>45</v>
      </c>
      <c r="B63" s="127" t="s">
        <v>172</v>
      </c>
      <c r="C63" s="117"/>
      <c r="D63" s="128"/>
      <c r="E63" s="129"/>
      <c r="F63" s="130">
        <f t="shared" ref="F63:M63" si="5">SUM(F57:F62)</f>
        <v>0</v>
      </c>
      <c r="G63" s="130">
        <f t="shared" si="5"/>
        <v>0</v>
      </c>
      <c r="H63" s="130">
        <f t="shared" si="5"/>
        <v>0</v>
      </c>
      <c r="I63" s="130">
        <f t="shared" si="5"/>
        <v>0</v>
      </c>
      <c r="J63" s="130">
        <f t="shared" si="5"/>
        <v>0</v>
      </c>
      <c r="K63" s="130">
        <f t="shared" si="5"/>
        <v>0</v>
      </c>
      <c r="L63" s="130">
        <f t="shared" si="5"/>
        <v>0</v>
      </c>
      <c r="M63" s="122">
        <f t="shared" si="5"/>
        <v>0</v>
      </c>
      <c r="N63" s="24"/>
      <c r="O63" s="24"/>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6"/>
      <c r="GF63" s="6"/>
      <c r="GG63" s="6"/>
    </row>
    <row r="64" spans="1:189" ht="18" customHeight="1" thickBot="1">
      <c r="A64" s="131">
        <v>46</v>
      </c>
      <c r="B64" s="132" t="s">
        <v>64</v>
      </c>
      <c r="C64" s="133"/>
      <c r="D64" s="134"/>
      <c r="E64" s="135"/>
      <c r="F64" s="136">
        <f t="shared" ref="F64:M64" si="6">SUM(F56+F63)</f>
        <v>0</v>
      </c>
      <c r="G64" s="136">
        <f t="shared" si="6"/>
        <v>0</v>
      </c>
      <c r="H64" s="136">
        <f t="shared" si="6"/>
        <v>0</v>
      </c>
      <c r="I64" s="136">
        <f t="shared" si="6"/>
        <v>0</v>
      </c>
      <c r="J64" s="136">
        <f t="shared" si="6"/>
        <v>0</v>
      </c>
      <c r="K64" s="136">
        <f t="shared" si="6"/>
        <v>0</v>
      </c>
      <c r="L64" s="136">
        <f t="shared" si="6"/>
        <v>0</v>
      </c>
      <c r="M64" s="137">
        <f t="shared" si="6"/>
        <v>0</v>
      </c>
      <c r="N64" s="24"/>
      <c r="O64" s="24"/>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6"/>
      <c r="GF64" s="6"/>
      <c r="GG64" s="6"/>
    </row>
    <row r="65" spans="1:189">
      <c r="A65" s="138" t="s">
        <v>206</v>
      </c>
      <c r="B65" s="56"/>
      <c r="C65" s="56"/>
      <c r="D65" s="139"/>
      <c r="E65" s="139"/>
      <c r="F65" s="56"/>
      <c r="G65" s="56"/>
      <c r="H65" s="56"/>
      <c r="I65" s="56"/>
      <c r="J65" s="56"/>
      <c r="K65" s="56"/>
      <c r="L65" s="56"/>
      <c r="M65" s="56"/>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row>
    <row r="66" spans="1:189" ht="15.75">
      <c r="A66" s="55" t="s">
        <v>0</v>
      </c>
      <c r="B66" s="56"/>
      <c r="C66" s="34" t="s">
        <v>1</v>
      </c>
      <c r="D66" s="57"/>
      <c r="E66" s="57"/>
      <c r="F66" s="57"/>
      <c r="G66" s="57"/>
      <c r="H66" s="57"/>
      <c r="I66" s="57"/>
      <c r="J66" s="57"/>
      <c r="K66" s="57"/>
      <c r="L66" s="57"/>
      <c r="M66" s="55"/>
    </row>
    <row r="67" spans="1:189">
      <c r="A67" s="55" t="s">
        <v>136</v>
      </c>
      <c r="B67" s="56"/>
      <c r="C67" s="57" t="s">
        <v>204</v>
      </c>
      <c r="D67" s="57"/>
      <c r="E67" s="57"/>
      <c r="F67" s="57"/>
      <c r="G67" s="57"/>
      <c r="H67" s="57"/>
      <c r="I67" s="57"/>
      <c r="J67" s="57"/>
      <c r="K67" s="57"/>
      <c r="L67" s="57"/>
      <c r="M67" s="55"/>
    </row>
    <row r="68" spans="1:189">
      <c r="A68" s="55"/>
      <c r="B68" s="56"/>
      <c r="C68" s="57"/>
      <c r="D68" s="57"/>
      <c r="E68" s="57"/>
      <c r="F68" s="57"/>
      <c r="G68" s="57"/>
      <c r="H68" s="57"/>
      <c r="I68" s="57"/>
      <c r="J68" s="57"/>
      <c r="K68" s="57"/>
      <c r="L68" s="57"/>
      <c r="M68" s="55"/>
    </row>
    <row r="69" spans="1:189" s="28" customFormat="1" ht="33.75" customHeight="1">
      <c r="A69" s="55"/>
      <c r="B69" s="56"/>
      <c r="C69" s="296" t="s">
        <v>116</v>
      </c>
      <c r="D69" s="296"/>
      <c r="E69" s="296"/>
      <c r="F69" s="296"/>
      <c r="G69" s="296"/>
      <c r="H69" s="296"/>
      <c r="I69" s="296"/>
      <c r="J69" s="296"/>
      <c r="K69" s="296"/>
      <c r="L69" s="296"/>
      <c r="M69" s="140"/>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row>
    <row r="70" spans="1:189">
      <c r="A70" s="192" t="s">
        <v>163</v>
      </c>
      <c r="B70" s="56"/>
      <c r="C70" s="57"/>
      <c r="D70" s="57"/>
      <c r="E70" s="57"/>
      <c r="F70" s="57"/>
      <c r="G70" s="57"/>
      <c r="H70" s="57"/>
      <c r="I70" s="57"/>
      <c r="J70" s="57"/>
      <c r="K70" s="191" t="s">
        <v>163</v>
      </c>
      <c r="L70" s="57"/>
      <c r="M70" s="55"/>
    </row>
    <row r="71" spans="1:189" ht="15.75">
      <c r="A71" s="141" t="s">
        <v>160</v>
      </c>
      <c r="B71" s="142"/>
      <c r="C71" s="327" t="str">
        <f>C9</f>
        <v/>
      </c>
      <c r="D71" s="328"/>
      <c r="E71" s="328"/>
      <c r="F71" s="328"/>
      <c r="G71" s="328"/>
      <c r="H71" s="328"/>
      <c r="I71" s="328"/>
      <c r="J71" s="60"/>
      <c r="K71" s="141" t="s">
        <v>144</v>
      </c>
      <c r="L71" s="297" t="str">
        <f>M9</f>
        <v/>
      </c>
      <c r="M71" s="297"/>
    </row>
    <row r="72" spans="1:189">
      <c r="A72" s="138"/>
      <c r="B72" s="56"/>
      <c r="C72" s="56"/>
      <c r="D72" s="139"/>
      <c r="E72" s="139"/>
      <c r="F72" s="56"/>
      <c r="G72" s="56"/>
      <c r="H72" s="56"/>
      <c r="I72" s="56"/>
      <c r="J72" s="56"/>
      <c r="K72" s="56"/>
      <c r="L72" s="56"/>
      <c r="M72" s="56"/>
    </row>
    <row r="73" spans="1:189">
      <c r="A73" s="141" t="s">
        <v>117</v>
      </c>
      <c r="B73" s="56"/>
      <c r="C73" s="56"/>
      <c r="D73" s="139"/>
      <c r="E73" s="139"/>
      <c r="F73" s="56"/>
      <c r="G73" s="56"/>
      <c r="H73" s="56"/>
      <c r="I73" s="56"/>
      <c r="J73" s="56"/>
      <c r="K73" s="192" t="s">
        <v>163</v>
      </c>
      <c r="L73" s="56"/>
      <c r="M73" s="56"/>
    </row>
    <row r="74" spans="1:189">
      <c r="A74" s="141" t="s">
        <v>118</v>
      </c>
      <c r="B74" s="56"/>
      <c r="C74" s="56"/>
      <c r="D74" s="207" t="s">
        <v>12</v>
      </c>
      <c r="E74" s="208"/>
      <c r="F74" s="209"/>
      <c r="G74" s="209"/>
      <c r="H74" s="209"/>
      <c r="I74" s="209"/>
      <c r="J74" s="56"/>
      <c r="K74" s="141" t="s">
        <v>144</v>
      </c>
      <c r="L74" s="329"/>
      <c r="M74" s="329"/>
    </row>
    <row r="75" spans="1:189" ht="15.75" thickBot="1">
      <c r="A75" s="138"/>
      <c r="B75" s="56"/>
      <c r="C75" s="56"/>
      <c r="D75" s="139"/>
      <c r="E75" s="139"/>
      <c r="F75" s="56"/>
      <c r="G75" s="56"/>
      <c r="H75" s="56"/>
      <c r="I75" s="56"/>
      <c r="J75" s="56"/>
      <c r="K75" s="56"/>
      <c r="L75" s="56"/>
      <c r="M75" s="56"/>
    </row>
    <row r="76" spans="1:189">
      <c r="A76" s="61" t="s">
        <v>3</v>
      </c>
      <c r="B76" s="62"/>
      <c r="C76" s="62"/>
      <c r="D76" s="63"/>
      <c r="E76" s="62"/>
      <c r="F76" s="306" t="s">
        <v>119</v>
      </c>
      <c r="G76" s="307"/>
      <c r="H76" s="307"/>
      <c r="I76" s="307"/>
      <c r="J76" s="307"/>
      <c r="K76" s="307"/>
      <c r="L76" s="307"/>
      <c r="M76" s="308"/>
    </row>
    <row r="77" spans="1:189" ht="18">
      <c r="A77" s="64"/>
      <c r="B77" s="179" t="s">
        <v>139</v>
      </c>
      <c r="C77" s="65" t="s">
        <v>4</v>
      </c>
      <c r="D77" s="66" t="s">
        <v>5</v>
      </c>
      <c r="E77" s="67"/>
      <c r="F77" s="309"/>
      <c r="G77" s="310"/>
      <c r="H77" s="310"/>
      <c r="I77" s="310"/>
      <c r="J77" s="310"/>
      <c r="K77" s="310"/>
      <c r="L77" s="310"/>
      <c r="M77" s="311"/>
    </row>
    <row r="78" spans="1:189" ht="25.5">
      <c r="A78" s="68"/>
      <c r="B78" s="180" t="s">
        <v>140</v>
      </c>
      <c r="C78" s="70" t="s">
        <v>6</v>
      </c>
      <c r="D78" s="71" t="s">
        <v>66</v>
      </c>
      <c r="E78" s="71" t="s">
        <v>176</v>
      </c>
      <c r="F78" s="71" t="s">
        <v>43</v>
      </c>
      <c r="G78" s="71" t="s">
        <v>44</v>
      </c>
      <c r="H78" s="71" t="s">
        <v>161</v>
      </c>
      <c r="I78" s="71" t="s">
        <v>162</v>
      </c>
      <c r="J78" s="71" t="s">
        <v>145</v>
      </c>
      <c r="K78" s="71" t="s">
        <v>120</v>
      </c>
      <c r="L78" s="154" t="s">
        <v>107</v>
      </c>
      <c r="M78" s="73"/>
    </row>
    <row r="79" spans="1:189" ht="18">
      <c r="A79" s="68"/>
      <c r="B79" s="69"/>
      <c r="C79" s="74"/>
      <c r="D79" s="75" t="s">
        <v>65</v>
      </c>
      <c r="E79" s="75" t="s">
        <v>68</v>
      </c>
      <c r="F79" s="75">
        <v>1000</v>
      </c>
      <c r="G79" s="75">
        <v>2000</v>
      </c>
      <c r="H79" s="75" t="s">
        <v>177</v>
      </c>
      <c r="I79" s="75" t="s">
        <v>9</v>
      </c>
      <c r="J79" s="75" t="s">
        <v>10</v>
      </c>
      <c r="K79" s="75">
        <v>6000</v>
      </c>
      <c r="L79" s="76" t="s">
        <v>11</v>
      </c>
      <c r="M79" s="77" t="s">
        <v>8</v>
      </c>
    </row>
    <row r="80" spans="1:189" ht="15.75">
      <c r="A80" s="322" t="s">
        <v>121</v>
      </c>
      <c r="B80" s="304"/>
      <c r="C80" s="305"/>
      <c r="D80" s="78" t="s">
        <v>13</v>
      </c>
      <c r="E80" s="78" t="s">
        <v>14</v>
      </c>
      <c r="F80" s="78" t="s">
        <v>15</v>
      </c>
      <c r="G80" s="78" t="s">
        <v>16</v>
      </c>
      <c r="H80" s="78" t="s">
        <v>17</v>
      </c>
      <c r="I80" s="79" t="s">
        <v>18</v>
      </c>
      <c r="J80" s="80" t="s">
        <v>19</v>
      </c>
      <c r="K80" s="81" t="s">
        <v>63</v>
      </c>
      <c r="L80" s="82" t="s">
        <v>62</v>
      </c>
      <c r="M80" s="82" t="s">
        <v>141</v>
      </c>
    </row>
    <row r="81" spans="1:13">
      <c r="A81" s="156">
        <v>1</v>
      </c>
      <c r="B81" s="84">
        <v>213</v>
      </c>
      <c r="C81" s="85" t="s">
        <v>52</v>
      </c>
      <c r="D81" s="221"/>
      <c r="E81" s="221"/>
      <c r="F81" s="196"/>
      <c r="G81" s="196"/>
      <c r="H81" s="196"/>
      <c r="I81" s="196"/>
      <c r="J81" s="196"/>
      <c r="K81" s="197"/>
      <c r="L81" s="196"/>
      <c r="M81" s="88">
        <f t="shared" ref="M81:M97" si="7">SUM(F81:L81)</f>
        <v>0</v>
      </c>
    </row>
    <row r="82" spans="1:13">
      <c r="A82" s="156">
        <v>2</v>
      </c>
      <c r="B82" s="84">
        <v>214</v>
      </c>
      <c r="C82" s="85" t="s">
        <v>22</v>
      </c>
      <c r="D82" s="221"/>
      <c r="E82" s="221"/>
      <c r="F82" s="196"/>
      <c r="G82" s="196"/>
      <c r="H82" s="196"/>
      <c r="I82" s="196"/>
      <c r="J82" s="196"/>
      <c r="K82" s="197"/>
      <c r="L82" s="196"/>
      <c r="M82" s="88">
        <f t="shared" si="7"/>
        <v>0</v>
      </c>
    </row>
    <row r="83" spans="1:13">
      <c r="A83" s="156">
        <v>3</v>
      </c>
      <c r="B83" s="84">
        <v>215</v>
      </c>
      <c r="C83" s="85" t="s">
        <v>53</v>
      </c>
      <c r="D83" s="221"/>
      <c r="E83" s="221"/>
      <c r="F83" s="196"/>
      <c r="G83" s="196"/>
      <c r="H83" s="196"/>
      <c r="I83" s="196"/>
      <c r="J83" s="196"/>
      <c r="K83" s="197"/>
      <c r="L83" s="196"/>
      <c r="M83" s="88">
        <f t="shared" si="7"/>
        <v>0</v>
      </c>
    </row>
    <row r="84" spans="1:13">
      <c r="A84" s="156">
        <v>4</v>
      </c>
      <c r="B84" s="84">
        <v>216</v>
      </c>
      <c r="C84" s="85" t="s">
        <v>23</v>
      </c>
      <c r="D84" s="221"/>
      <c r="E84" s="221"/>
      <c r="F84" s="196"/>
      <c r="G84" s="196"/>
      <c r="H84" s="196"/>
      <c r="I84" s="196"/>
      <c r="J84" s="196"/>
      <c r="K84" s="197"/>
      <c r="L84" s="196"/>
      <c r="M84" s="88">
        <f t="shared" si="7"/>
        <v>0</v>
      </c>
    </row>
    <row r="85" spans="1:13">
      <c r="A85" s="156">
        <v>5</v>
      </c>
      <c r="B85" s="84">
        <v>217</v>
      </c>
      <c r="C85" s="85" t="s">
        <v>24</v>
      </c>
      <c r="D85" s="221"/>
      <c r="E85" s="221"/>
      <c r="F85" s="196"/>
      <c r="G85" s="196"/>
      <c r="H85" s="196"/>
      <c r="I85" s="196"/>
      <c r="J85" s="196"/>
      <c r="K85" s="197"/>
      <c r="L85" s="196"/>
      <c r="M85" s="88">
        <f t="shared" si="7"/>
        <v>0</v>
      </c>
    </row>
    <row r="86" spans="1:13">
      <c r="A86" s="156">
        <v>6</v>
      </c>
      <c r="B86" s="84">
        <v>218</v>
      </c>
      <c r="C86" s="85" t="s">
        <v>54</v>
      </c>
      <c r="D86" s="221"/>
      <c r="E86" s="221"/>
      <c r="F86" s="196"/>
      <c r="G86" s="196"/>
      <c r="H86" s="196"/>
      <c r="I86" s="196"/>
      <c r="J86" s="196"/>
      <c r="K86" s="197"/>
      <c r="L86" s="196"/>
      <c r="M86" s="88">
        <f t="shared" si="7"/>
        <v>0</v>
      </c>
    </row>
    <row r="87" spans="1:13">
      <c r="A87" s="156">
        <v>7</v>
      </c>
      <c r="B87" s="84">
        <v>218</v>
      </c>
      <c r="C87" s="85" t="s">
        <v>55</v>
      </c>
      <c r="D87" s="221"/>
      <c r="E87" s="221"/>
      <c r="F87" s="196"/>
      <c r="G87" s="196"/>
      <c r="H87" s="196"/>
      <c r="I87" s="196"/>
      <c r="J87" s="196"/>
      <c r="K87" s="197"/>
      <c r="L87" s="196"/>
      <c r="M87" s="88">
        <f t="shared" si="7"/>
        <v>0</v>
      </c>
    </row>
    <row r="88" spans="1:13">
      <c r="A88" s="156">
        <v>8</v>
      </c>
      <c r="B88" s="84">
        <v>218</v>
      </c>
      <c r="C88" s="85" t="s">
        <v>156</v>
      </c>
      <c r="D88" s="221"/>
      <c r="E88" s="221"/>
      <c r="F88" s="196"/>
      <c r="G88" s="196"/>
      <c r="H88" s="196"/>
      <c r="I88" s="196"/>
      <c r="J88" s="196"/>
      <c r="K88" s="197"/>
      <c r="L88" s="196"/>
      <c r="M88" s="88">
        <f t="shared" si="7"/>
        <v>0</v>
      </c>
    </row>
    <row r="89" spans="1:13">
      <c r="A89" s="156">
        <v>9</v>
      </c>
      <c r="B89" s="84">
        <v>218</v>
      </c>
      <c r="C89" s="85" t="s">
        <v>56</v>
      </c>
      <c r="D89" s="221"/>
      <c r="E89" s="221"/>
      <c r="F89" s="196"/>
      <c r="G89" s="196"/>
      <c r="H89" s="196"/>
      <c r="I89" s="196"/>
      <c r="J89" s="196"/>
      <c r="K89" s="197"/>
      <c r="L89" s="196"/>
      <c r="M89" s="88">
        <f t="shared" si="7"/>
        <v>0</v>
      </c>
    </row>
    <row r="90" spans="1:13">
      <c r="A90" s="156">
        <v>10</v>
      </c>
      <c r="B90" s="84">
        <v>218</v>
      </c>
      <c r="C90" s="85" t="s">
        <v>150</v>
      </c>
      <c r="D90" s="221"/>
      <c r="E90" s="221"/>
      <c r="F90" s="196"/>
      <c r="G90" s="196"/>
      <c r="H90" s="196"/>
      <c r="I90" s="196"/>
      <c r="J90" s="196"/>
      <c r="K90" s="197"/>
      <c r="L90" s="196"/>
      <c r="M90" s="88">
        <f t="shared" si="7"/>
        <v>0</v>
      </c>
    </row>
    <row r="91" spans="1:13">
      <c r="A91" s="156">
        <v>11</v>
      </c>
      <c r="B91" s="84">
        <v>218</v>
      </c>
      <c r="C91" s="85" t="s">
        <v>25</v>
      </c>
      <c r="D91" s="221"/>
      <c r="E91" s="221"/>
      <c r="F91" s="196"/>
      <c r="G91" s="196"/>
      <c r="H91" s="196"/>
      <c r="I91" s="196"/>
      <c r="J91" s="196"/>
      <c r="K91" s="197"/>
      <c r="L91" s="196"/>
      <c r="M91" s="88">
        <f t="shared" si="7"/>
        <v>0</v>
      </c>
    </row>
    <row r="92" spans="1:13">
      <c r="A92" s="156">
        <v>12</v>
      </c>
      <c r="B92" s="84">
        <v>218</v>
      </c>
      <c r="C92" s="85" t="s">
        <v>57</v>
      </c>
      <c r="D92" s="221"/>
      <c r="E92" s="221"/>
      <c r="F92" s="196"/>
      <c r="G92" s="196"/>
      <c r="H92" s="196"/>
      <c r="I92" s="196"/>
      <c r="J92" s="196"/>
      <c r="K92" s="197"/>
      <c r="L92" s="196"/>
      <c r="M92" s="88">
        <f t="shared" si="7"/>
        <v>0</v>
      </c>
    </row>
    <row r="93" spans="1:13">
      <c r="A93" s="156">
        <v>13</v>
      </c>
      <c r="B93" s="84">
        <v>219</v>
      </c>
      <c r="C93" s="85" t="s">
        <v>58</v>
      </c>
      <c r="D93" s="221"/>
      <c r="E93" s="221"/>
      <c r="F93" s="196"/>
      <c r="G93" s="196"/>
      <c r="H93" s="196"/>
      <c r="I93" s="196"/>
      <c r="J93" s="196"/>
      <c r="K93" s="197"/>
      <c r="L93" s="196"/>
      <c r="M93" s="88">
        <f t="shared" si="7"/>
        <v>0</v>
      </c>
    </row>
    <row r="94" spans="1:13">
      <c r="A94" s="156">
        <v>14</v>
      </c>
      <c r="B94" s="84">
        <v>219</v>
      </c>
      <c r="C94" s="85" t="s">
        <v>159</v>
      </c>
      <c r="D94" s="221"/>
      <c r="E94" s="221"/>
      <c r="F94" s="196"/>
      <c r="G94" s="196"/>
      <c r="H94" s="196"/>
      <c r="I94" s="196"/>
      <c r="J94" s="196"/>
      <c r="K94" s="197"/>
      <c r="L94" s="196"/>
      <c r="M94" s="88">
        <f t="shared" si="7"/>
        <v>0</v>
      </c>
    </row>
    <row r="95" spans="1:13">
      <c r="A95" s="156">
        <v>15</v>
      </c>
      <c r="B95" s="84">
        <v>221</v>
      </c>
      <c r="C95" s="85" t="s">
        <v>59</v>
      </c>
      <c r="D95" s="221"/>
      <c r="E95" s="221"/>
      <c r="F95" s="196"/>
      <c r="G95" s="196"/>
      <c r="H95" s="196"/>
      <c r="I95" s="196"/>
      <c r="J95" s="201"/>
      <c r="K95" s="197"/>
      <c r="L95" s="196"/>
      <c r="M95" s="88">
        <f t="shared" si="7"/>
        <v>0</v>
      </c>
    </row>
    <row r="96" spans="1:13">
      <c r="A96" s="156">
        <v>16</v>
      </c>
      <c r="B96" s="84">
        <v>226</v>
      </c>
      <c r="C96" s="85" t="s">
        <v>154</v>
      </c>
      <c r="D96" s="221"/>
      <c r="E96" s="223"/>
      <c r="F96" s="196"/>
      <c r="G96" s="196"/>
      <c r="H96" s="196"/>
      <c r="I96" s="196"/>
      <c r="J96" s="197"/>
      <c r="K96" s="197"/>
      <c r="L96" s="196"/>
      <c r="M96" s="88">
        <f t="shared" si="7"/>
        <v>0</v>
      </c>
    </row>
    <row r="97" spans="1:13">
      <c r="A97" s="156">
        <v>17</v>
      </c>
      <c r="B97" s="84">
        <v>241</v>
      </c>
      <c r="C97" s="85" t="s">
        <v>60</v>
      </c>
      <c r="D97" s="221"/>
      <c r="E97" s="223"/>
      <c r="F97" s="196"/>
      <c r="G97" s="196"/>
      <c r="H97" s="196"/>
      <c r="I97" s="196"/>
      <c r="J97" s="197"/>
      <c r="K97" s="197"/>
      <c r="L97" s="196"/>
      <c r="M97" s="88">
        <f t="shared" si="7"/>
        <v>0</v>
      </c>
    </row>
    <row r="98" spans="1:13" ht="30.75" customHeight="1" thickBot="1">
      <c r="A98" s="103">
        <v>18</v>
      </c>
      <c r="B98" s="315" t="s">
        <v>122</v>
      </c>
      <c r="C98" s="316"/>
      <c r="D98" s="222">
        <f t="shared" ref="D98:J98" si="8">SUM(D81:D97)</f>
        <v>0</v>
      </c>
      <c r="E98" s="222">
        <f t="shared" si="8"/>
        <v>0</v>
      </c>
      <c r="F98" s="91">
        <f t="shared" si="8"/>
        <v>0</v>
      </c>
      <c r="G98" s="91">
        <f t="shared" si="8"/>
        <v>0</v>
      </c>
      <c r="H98" s="91">
        <f t="shared" si="8"/>
        <v>0</v>
      </c>
      <c r="I98" s="91">
        <f t="shared" si="8"/>
        <v>0</v>
      </c>
      <c r="J98" s="91">
        <f t="shared" si="8"/>
        <v>0</v>
      </c>
      <c r="K98" s="155"/>
      <c r="L98" s="91">
        <f>SUM(L81:L97)</f>
        <v>0</v>
      </c>
      <c r="M98" s="93">
        <f>SUM(M81:M97)</f>
        <v>0</v>
      </c>
    </row>
    <row r="99" spans="1:13">
      <c r="A99" s="138"/>
      <c r="B99" s="56"/>
      <c r="C99" s="56"/>
      <c r="D99" s="139"/>
      <c r="E99" s="139"/>
      <c r="F99" s="56"/>
      <c r="G99" s="56"/>
      <c r="H99" s="56"/>
      <c r="I99" s="56"/>
      <c r="J99" s="56"/>
      <c r="K99" s="56"/>
      <c r="L99" s="56"/>
      <c r="M99" s="56"/>
    </row>
    <row r="100" spans="1:13">
      <c r="A100" s="138"/>
      <c r="B100" s="56"/>
      <c r="C100" s="56"/>
      <c r="D100" s="139"/>
      <c r="E100" s="139"/>
      <c r="F100" s="56"/>
      <c r="G100" s="56"/>
      <c r="H100" s="56"/>
      <c r="I100" s="56"/>
      <c r="J100" s="56"/>
      <c r="K100" s="56"/>
      <c r="L100" s="56"/>
      <c r="M100" s="56"/>
    </row>
    <row r="101" spans="1:13">
      <c r="A101" s="138"/>
      <c r="B101" s="56"/>
      <c r="C101" s="56"/>
      <c r="D101" s="139"/>
      <c r="E101" s="139"/>
      <c r="F101" s="56"/>
      <c r="G101" s="56"/>
      <c r="H101" s="56"/>
      <c r="I101" s="56"/>
      <c r="J101" s="56"/>
      <c r="K101" s="56"/>
      <c r="L101" s="56"/>
      <c r="M101" s="56"/>
    </row>
    <row r="102" spans="1:13">
      <c r="A102" s="138"/>
      <c r="B102" s="56"/>
      <c r="C102" s="56"/>
      <c r="D102" s="139"/>
      <c r="E102" s="139"/>
      <c r="F102" s="56"/>
      <c r="G102" s="56"/>
      <c r="H102" s="56"/>
      <c r="I102" s="56"/>
      <c r="J102" s="56"/>
      <c r="K102" s="56"/>
      <c r="L102" s="56"/>
      <c r="M102" s="56"/>
    </row>
    <row r="103" spans="1:13">
      <c r="A103" s="138"/>
      <c r="B103" s="56"/>
      <c r="C103" s="56"/>
      <c r="D103" s="139"/>
      <c r="E103" s="139"/>
      <c r="F103" s="56"/>
      <c r="G103" s="56"/>
      <c r="H103" s="56"/>
      <c r="I103" s="56"/>
      <c r="J103" s="56"/>
      <c r="K103" s="56"/>
      <c r="L103" s="56"/>
      <c r="M103" s="56"/>
    </row>
    <row r="104" spans="1:13">
      <c r="A104" s="138"/>
      <c r="B104" s="56"/>
      <c r="C104" s="56"/>
      <c r="D104" s="139"/>
      <c r="E104" s="139"/>
      <c r="F104" s="56"/>
      <c r="G104" s="56"/>
      <c r="H104" s="56"/>
      <c r="I104" s="56"/>
      <c r="J104" s="56"/>
      <c r="K104" s="56"/>
      <c r="L104" s="56"/>
      <c r="M104" s="56"/>
    </row>
    <row r="105" spans="1:13">
      <c r="A105" s="138"/>
      <c r="B105" s="56"/>
      <c r="C105" s="56"/>
      <c r="D105" s="139"/>
      <c r="E105" s="139"/>
      <c r="F105" s="56"/>
      <c r="G105" s="56"/>
      <c r="H105" s="56"/>
      <c r="I105" s="56"/>
      <c r="J105" s="56"/>
      <c r="K105" s="56"/>
      <c r="L105" s="56"/>
      <c r="M105" s="56"/>
    </row>
    <row r="106" spans="1:13">
      <c r="A106" s="138"/>
      <c r="B106" s="56"/>
      <c r="C106" s="56"/>
      <c r="D106" s="139"/>
      <c r="E106" s="139"/>
      <c r="F106" s="56"/>
      <c r="G106" s="56"/>
      <c r="H106" s="56"/>
      <c r="I106" s="56"/>
      <c r="J106" s="56"/>
      <c r="K106" s="56"/>
      <c r="L106" s="56"/>
      <c r="M106" s="56"/>
    </row>
    <row r="107" spans="1:13">
      <c r="A107" s="138"/>
      <c r="B107" s="56"/>
      <c r="C107" s="56"/>
      <c r="D107" s="139"/>
      <c r="E107" s="139"/>
      <c r="F107" s="56"/>
      <c r="G107" s="56"/>
      <c r="H107" s="56"/>
      <c r="I107" s="56"/>
      <c r="J107" s="56"/>
      <c r="K107" s="56"/>
      <c r="L107" s="56"/>
      <c r="M107" s="56"/>
    </row>
    <row r="108" spans="1:13">
      <c r="A108" s="138"/>
      <c r="B108" s="56"/>
      <c r="C108" s="56"/>
      <c r="D108" s="139"/>
      <c r="E108" s="139"/>
      <c r="F108" s="56"/>
      <c r="G108" s="56"/>
      <c r="H108" s="56"/>
      <c r="I108" s="56"/>
      <c r="J108" s="56"/>
      <c r="K108" s="56"/>
      <c r="L108" s="56"/>
      <c r="M108" s="56"/>
    </row>
    <row r="109" spans="1:13">
      <c r="A109" s="138"/>
      <c r="B109" s="56"/>
      <c r="C109" s="56"/>
      <c r="D109" s="139"/>
      <c r="E109" s="139"/>
      <c r="F109" s="56"/>
      <c r="G109" s="56"/>
      <c r="H109" s="56"/>
      <c r="I109" s="56"/>
      <c r="J109" s="56"/>
      <c r="K109" s="56"/>
      <c r="L109" s="56"/>
      <c r="M109" s="56"/>
    </row>
    <row r="110" spans="1:13">
      <c r="A110" s="138"/>
      <c r="B110" s="56"/>
      <c r="C110" s="56"/>
      <c r="D110" s="139"/>
      <c r="E110" s="139"/>
      <c r="F110" s="56"/>
      <c r="G110" s="56"/>
      <c r="H110" s="56"/>
      <c r="I110" s="56"/>
      <c r="J110" s="56"/>
      <c r="K110" s="56"/>
      <c r="L110" s="56"/>
      <c r="M110" s="56"/>
    </row>
    <row r="111" spans="1:13">
      <c r="A111" s="138"/>
      <c r="B111" s="56"/>
      <c r="C111" s="56"/>
      <c r="D111" s="139"/>
      <c r="E111" s="139"/>
      <c r="F111" s="56"/>
      <c r="G111" s="56"/>
      <c r="H111" s="56"/>
      <c r="I111" s="56"/>
      <c r="J111" s="56"/>
      <c r="K111" s="56"/>
      <c r="L111" s="56"/>
      <c r="M111" s="56"/>
    </row>
    <row r="112" spans="1:13">
      <c r="A112" s="138" t="s">
        <v>206</v>
      </c>
      <c r="B112" s="56"/>
      <c r="C112" s="56"/>
      <c r="D112" s="139"/>
      <c r="E112" s="139"/>
      <c r="F112" s="56"/>
      <c r="G112" s="56"/>
      <c r="H112" s="56"/>
      <c r="I112" s="56"/>
      <c r="J112" s="56"/>
      <c r="K112" s="56"/>
      <c r="L112" s="56"/>
      <c r="M112" s="56"/>
    </row>
    <row r="113" spans="1:13">
      <c r="A113" s="138"/>
      <c r="B113" s="56"/>
      <c r="C113" s="56"/>
      <c r="D113" s="139"/>
      <c r="E113" s="139"/>
      <c r="F113" s="56"/>
      <c r="G113" s="56"/>
      <c r="H113" s="56"/>
      <c r="I113" s="56"/>
      <c r="J113" s="56"/>
      <c r="K113" s="56"/>
      <c r="L113" s="56"/>
      <c r="M113" s="56"/>
    </row>
    <row r="114" spans="1:13">
      <c r="A114" s="138"/>
      <c r="B114" s="56"/>
      <c r="C114" s="56"/>
      <c r="D114" s="139"/>
      <c r="E114" s="139"/>
      <c r="F114" s="56"/>
      <c r="G114" s="56"/>
      <c r="H114" s="56"/>
      <c r="I114" s="56"/>
      <c r="J114" s="56"/>
      <c r="K114" s="56"/>
      <c r="L114" s="56"/>
      <c r="M114" s="56"/>
    </row>
    <row r="115" spans="1:13" ht="15.75">
      <c r="A115" s="7"/>
      <c r="B115" s="8"/>
      <c r="C115" s="8"/>
      <c r="D115" s="8"/>
      <c r="E115" s="8"/>
      <c r="F115" s="8"/>
      <c r="G115" s="8"/>
      <c r="H115" s="8"/>
      <c r="I115" s="8"/>
      <c r="J115" s="8"/>
      <c r="K115" s="8"/>
      <c r="L115" s="8"/>
      <c r="M115" s="8"/>
    </row>
    <row r="116" spans="1:13" ht="15.75">
      <c r="A116" s="8"/>
      <c r="B116" s="8"/>
      <c r="C116" s="8"/>
      <c r="D116" s="8"/>
      <c r="E116" s="8"/>
      <c r="F116" s="8"/>
      <c r="G116" s="8"/>
      <c r="H116" s="8"/>
      <c r="I116" s="8"/>
      <c r="J116" s="8"/>
      <c r="K116" s="8"/>
      <c r="L116" s="8"/>
      <c r="M116" s="8"/>
    </row>
    <row r="117" spans="1:13">
      <c r="A117" s="3"/>
      <c r="B117" s="3"/>
      <c r="C117" s="3"/>
      <c r="D117" s="3"/>
      <c r="E117" s="3"/>
      <c r="F117" s="3"/>
      <c r="G117" s="3"/>
      <c r="H117" s="3"/>
      <c r="I117" s="3"/>
      <c r="J117" s="3"/>
      <c r="K117" s="3"/>
      <c r="L117" s="3"/>
      <c r="M117" s="3"/>
    </row>
  </sheetData>
  <sheetProtection password="DCBA" sheet="1" objects="1" scenarios="1" selectLockedCells="1"/>
  <mergeCells count="15">
    <mergeCell ref="A80:C80"/>
    <mergeCell ref="B98:C98"/>
    <mergeCell ref="C71:I71"/>
    <mergeCell ref="L71:M71"/>
    <mergeCell ref="L74:M74"/>
    <mergeCell ref="F76:M77"/>
    <mergeCell ref="C69:L69"/>
    <mergeCell ref="C2:L2"/>
    <mergeCell ref="C4:M4"/>
    <mergeCell ref="C9:I9"/>
    <mergeCell ref="B54:C54"/>
    <mergeCell ref="A15:C15"/>
    <mergeCell ref="F11:M12"/>
    <mergeCell ref="B31:C31"/>
    <mergeCell ref="A33:E33"/>
  </mergeCells>
  <phoneticPr fontId="10" type="noConversion"/>
  <dataValidations count="5">
    <dataValidation type="whole" operator="greaterThan" allowBlank="1" showInputMessage="1" showErrorMessage="1" error="Must enter a positive whole number" sqref="J62:L62 F62:H62">
      <formula1>0</formula1>
    </dataValidation>
    <dataValidation type="whole" operator="greaterThanOrEqual" allowBlank="1" showInputMessage="1" showErrorMessage="1" error="Must enter a positive whole number" sqref="F16:L30 K31 F34:L53 K54 F58:L58 F60:L61 I62 F81:L97">
      <formula1>0</formula1>
    </dataValidation>
    <dataValidation type="custom" allowBlank="1" showInputMessage="1" showErrorMessage="1" error="Must enter amount to one decimal point." sqref="D17:D30">
      <formula1>D17=ROUND(D17,1)</formula1>
    </dataValidation>
    <dataValidation type="custom" allowBlank="1" showInputMessage="1" showErrorMessage="1" error="Must enter amount to one decimal place" sqref="E16:E30 D34:D53 E34:E49 D81:D97 E81:E95">
      <formula1>D16=ROUND(D16,1)</formula1>
    </dataValidation>
    <dataValidation type="custom" allowBlank="1" showInputMessage="1" showErrorMessage="1" error="Must enter amount to one decimal place" sqref="E52:E53">
      <formula1>E52=ROUND(E35,1)</formula1>
    </dataValidation>
  </dataValidations>
  <pageMargins left="0.25" right="0.25" top="0.25" bottom="0.22" header="0.5" footer="0.37"/>
  <pageSetup scale="72" orientation="portrait" r:id="rId1"/>
  <headerFooter alignWithMargins="0"/>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coversheet (needssignature)</vt:lpstr>
      <vt:lpstr>Sec 52 worksheets and summary</vt:lpstr>
      <vt:lpstr>Sec 53a worksheets</vt:lpstr>
      <vt:lpstr>'coversheet (needssignature)'!Print_Area</vt:lpstr>
      <vt:lpstr>'Sec 52 worksheets and summary'!Print_Area</vt:lpstr>
      <vt:lpstr>'Sec 53a worksheets'!Print_Area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Ekos Customer</dc:creator>
  <cp:lastModifiedBy>Lori Schulze</cp:lastModifiedBy>
  <cp:lastPrinted>2014-07-23T12:46:28Z</cp:lastPrinted>
  <dcterms:created xsi:type="dcterms:W3CDTF">2002-08-16T11:42:18Z</dcterms:created>
  <dcterms:modified xsi:type="dcterms:W3CDTF">2014-07-29T14:58:11Z</dcterms:modified>
</cp:coreProperties>
</file>